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Flow'!$A$1:$K$67</definedName>
    <definedName name="_xlnm.Print_Area" localSheetId="0">'Cover'!$A$1:$J$29</definedName>
    <definedName name="_xlnm.Print_Area" localSheetId="1">'Sttm. Comp. Income'!$A$1:$M$68</definedName>
    <definedName name="_xlnm.Print_Area" localSheetId="2">'Sttm. Fin. Position'!$A$1:$J$83</definedName>
  </definedNames>
  <calcPr fullCalcOnLoad="1"/>
</workbook>
</file>

<file path=xl/sharedStrings.xml><?xml version="1.0" encoding="utf-8"?>
<sst xmlns="http://schemas.openxmlformats.org/spreadsheetml/2006/main" count="249" uniqueCount="183">
  <si>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</si>
  <si>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</si>
  <si>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</si>
  <si>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</si>
  <si>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</si>
  <si>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</si>
  <si>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</si>
  <si>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</si>
  <si>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</si>
  <si>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</si>
  <si>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</si>
  <si>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</si>
  <si>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</si>
  <si>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</si>
  <si>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</si>
  <si>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</si>
  <si>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</si>
  <si>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</si>
  <si>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</si>
  <si>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</si>
  <si>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</si>
  <si>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</si>
  <si>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</si>
  <si>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</si>
  <si>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</si>
  <si>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</si>
  <si>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</si>
  <si>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</si>
  <si>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Other comprehensive income:-</t>
  </si>
  <si>
    <t>Reclassification adjustments on derecognition of</t>
  </si>
  <si>
    <t xml:space="preserve"> available-for-sale financial assets</t>
  </si>
  <si>
    <t>Total comprehensive income for the financial year attributable to:-</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</si>
  <si>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</si>
  <si>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</si>
  <si>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</si>
  <si>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</si>
  <si>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</si>
  <si>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</si>
  <si>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</si>
  <si>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</si>
  <si>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</si>
  <si>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</si>
  <si>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</si>
  <si>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</si>
  <si>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</si>
  <si>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</si>
  <si>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</si>
  <si>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</si>
  <si>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</si>
  <si>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</si>
  <si>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</si>
  <si>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</si>
  <si>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</si>
  <si>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</si>
  <si>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</si>
  <si>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</si>
  <si>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</si>
  <si>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</si>
  <si>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</si>
  <si>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</si>
  <si>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</si>
  <si>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</si>
  <si>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</si>
  <si>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</si>
  <si>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</si>
  <si>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</si>
  <si>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</si>
  <si>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</si>
  <si>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</si>
  <si>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</si>
  <si>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</si>
  <si>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</si>
  <si>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</si>
  <si>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</si>
  <si>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</si>
  <si>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</si>
  <si>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</si>
  <si>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(The Condensed Consolidated Statement of Financial Position should be read in conjunction with the Annual Financial Statements for the year ended 31 December 2010 and the accompanying explanatory notes attached to the interim financial statements)</t>
  </si>
  <si>
    <t>(The Condensed Consolidated Statement of Comprehensive Income should be read in conjunction with the Annual Financial Statements for the year ended 31 December 2010 and the accompanying explanatory notes attached to the interim financial statements)</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</si>
  <si>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</si>
  <si>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</si>
  <si>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</si>
  <si>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</si>
  <si>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</si>
  <si>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</si>
  <si>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</si>
  <si>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</si>
  <si>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</si>
  <si>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</si>
  <si>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</si>
  <si>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</si>
  <si>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</si>
  <si>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</si>
  <si>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Non-</t>
  </si>
  <si>
    <t>Interest</t>
  </si>
  <si>
    <t>controlling</t>
  </si>
  <si>
    <t>Equity</t>
  </si>
  <si>
    <t xml:space="preserve">Balance as at 1 January 2010 </t>
  </si>
  <si>
    <t>As previously state</t>
  </si>
  <si>
    <t>Effect of adopting FRS 117</t>
  </si>
  <si>
    <t>Balance as of 1 January 2010 (restated)</t>
  </si>
  <si>
    <t>Transfer of revaluation surplus</t>
  </si>
  <si>
    <t>Net profit for the period</t>
  </si>
  <si>
    <t>Repurchase of treasury shares</t>
  </si>
  <si>
    <t>Balance as of 1 January 2011</t>
  </si>
  <si>
    <t>Net profit for period</t>
  </si>
  <si>
    <t>* The amount is not substantial therefore not reflected</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</si>
  <si>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</si>
  <si>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</si>
  <si>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</si>
  <si>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</si>
  <si>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</si>
  <si>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</si>
  <si>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</si>
  <si>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</si>
  <si>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</si>
  <si>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</si>
  <si>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</si>
  <si>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</si>
  <si>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</si>
  <si>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</si>
  <si>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</si>
  <si>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</si>
  <si>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</si>
  <si>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</si>
  <si>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</si>
  <si>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</si>
  <si>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</si>
  <si>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</si>
  <si>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</si>
  <si>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</si>
  <si>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</si>
  <si>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</si>
  <si>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</si>
  <si>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</si>
  <si>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</si>
  <si>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</si>
  <si>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(The Condensed Consolidated Statements of Cash Flows should be read in conjunction with the Annual Financial Statements for the year ended 31 December 2010 and the accompanying explanatory notes attached to the interim financial statements)</t>
  </si>
  <si>
    <t>Gain on disposal of property, plant and equipment</t>
  </si>
  <si>
    <t>Gross dividend income</t>
  </si>
  <si>
    <t>Dividend received</t>
  </si>
  <si>
    <t>5-7</t>
  </si>
  <si>
    <t>8-11</t>
  </si>
  <si>
    <t>Payments for investment in quoted shares</t>
  </si>
  <si>
    <r>
      <t>FOR THE 4TH</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31 DECEMBER 2011</t>
    </r>
  </si>
  <si>
    <r>
      <t xml:space="preserve">QUARTERLY REPORT FOR  THE  PERIOD ENDED  </t>
    </r>
    <r>
      <rPr>
        <sz val="14"/>
        <color indexed="10"/>
        <rFont val="Times New Roman"/>
        <family val="1"/>
      </rPr>
      <t>31 DECEMBER 2011</t>
    </r>
  </si>
  <si>
    <r>
      <t xml:space="preserve">The  Directors  hereby announce the  unaudited  results  of the  Group  and  the Company for the period ended </t>
    </r>
    <r>
      <rPr>
        <sz val="12"/>
        <color indexed="10"/>
        <rFont val="Times New Roman"/>
        <family val="1"/>
      </rPr>
      <t>31 December 2011</t>
    </r>
    <r>
      <rPr>
        <sz val="12"/>
        <rFont val="Times New Roman"/>
        <family val="1"/>
      </rPr>
      <t>.</t>
    </r>
  </si>
  <si>
    <t>31.12.2011</t>
  </si>
  <si>
    <t>31.12.2010</t>
  </si>
  <si>
    <t>year to</t>
  </si>
  <si>
    <t>date ended</t>
  </si>
  <si>
    <t>B10</t>
  </si>
  <si>
    <t>Gain/(Loss) on available-for-sales financial assets</t>
  </si>
  <si>
    <t>(Loss)/Earnings per share (sen)</t>
  </si>
  <si>
    <t>(Loss)/Profit from operations</t>
  </si>
  <si>
    <t>(Loss)/Profit before taxation</t>
  </si>
  <si>
    <t>(Loss)/Profit for the period/year</t>
  </si>
  <si>
    <t>Other comprehensive income for the financial period/year</t>
  </si>
  <si>
    <t>(Loss)/Profit for the financial period/year attributable to:-</t>
  </si>
  <si>
    <t>Capital Redemption</t>
  </si>
  <si>
    <t>&lt;-------------------------------------------------- Attributable to Owners of the Company --------------------------------------------------&gt;</t>
  </si>
  <si>
    <t>&lt;--------------------------- Non-distributable -------------------------&gt;</t>
  </si>
  <si>
    <t>12 months ended 31 December 2010</t>
  </si>
  <si>
    <t>Interim dividend</t>
  </si>
  <si>
    <t>Balance as of 31 December 2010</t>
  </si>
  <si>
    <t>12 months ended 31 December 2011</t>
  </si>
  <si>
    <t>Balance as of 31 December 2011</t>
  </si>
  <si>
    <t>Gain on available-for-sales financial assets</t>
  </si>
  <si>
    <t>Loss on available-for-sales financial assets</t>
  </si>
  <si>
    <t>Cancellation of treasury shares</t>
  </si>
  <si>
    <t>Impairment loss on loans and receivables</t>
  </si>
  <si>
    <t>Gain on derecognition of available-for-sale financial assets</t>
  </si>
  <si>
    <t>Loss on disposal of assets held for sales</t>
  </si>
  <si>
    <t>Reversal of impairment loss on loans and receivables</t>
  </si>
  <si>
    <t>Waiver of debts</t>
  </si>
  <si>
    <t>Proceeds from disposal of available-for-sale financial assets</t>
  </si>
  <si>
    <t>Proceeds from disposal of investment properties</t>
  </si>
  <si>
    <t>Decrease in short-term borrowings</t>
  </si>
  <si>
    <t>Divedend paid</t>
  </si>
  <si>
    <t>Repayment of hire-purchase obligations</t>
  </si>
  <si>
    <t>NET DECREASE IN CASH AND CASH EQUIVALENTS</t>
  </si>
  <si>
    <t>A8</t>
  </si>
  <si>
    <t>B11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</si>
</sst>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65">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2"/>
      <color indexed="10"/>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sz val="16"/>
      <color indexed="8"/>
      <name val="Times New Roman"/>
      <family val="1"/>
    </font>
    <font>
      <sz val="14"/>
      <color indexed="8"/>
      <name val="Times New Roman"/>
      <family val="1"/>
    </font>
    <font>
      <b/>
      <sz val="12"/>
      <color indexed="10"/>
      <name val="Times New Roman"/>
      <family val="1"/>
    </font>
    <font>
      <sz val="11"/>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sz val="16"/>
      <color theme="1"/>
      <name val="Times New Roman"/>
      <family val="1"/>
    </font>
    <font>
      <sz val="14"/>
      <color theme="1"/>
      <name val="Times New Roman"/>
      <family val="1"/>
    </font>
    <font>
      <sz val="12"/>
      <color rgb="FFFF0000"/>
      <name val="Times New Roman"/>
      <family val="1"/>
    </font>
    <font>
      <b/>
      <sz val="12"/>
      <color rgb="FFFF0000"/>
      <name val="Times New Roman"/>
      <family val="1"/>
    </font>
    <font>
      <sz val="11"/>
      <color rgb="FFFF0000"/>
      <name val="Times New Roman"/>
      <family val="1"/>
    </font>
    <font>
      <b/>
      <sz val="16"/>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7">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6"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6" fillId="0" borderId="0" xfId="0" applyFont="1" applyAlignment="1">
      <alignment horizontal="right"/>
    </xf>
    <xf numFmtId="37" fontId="56" fillId="0" borderId="0" xfId="0" applyNumberFormat="1" applyFont="1" applyAlignment="1">
      <alignment horizontal="right"/>
    </xf>
    <xf numFmtId="37" fontId="56" fillId="0" borderId="10" xfId="0" applyNumberFormat="1" applyFont="1" applyBorder="1" applyAlignment="1">
      <alignment horizontal="right"/>
    </xf>
    <xf numFmtId="37" fontId="56" fillId="0" borderId="11" xfId="0" applyNumberFormat="1" applyFont="1" applyBorder="1" applyAlignment="1">
      <alignment horizontal="right"/>
    </xf>
    <xf numFmtId="37" fontId="56"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7" fillId="0" borderId="0" xfId="0" applyFont="1" applyAlignment="1">
      <alignment/>
    </xf>
    <xf numFmtId="0" fontId="57" fillId="0" borderId="0" xfId="0" applyFont="1" applyAlignment="1">
      <alignment wrapText="1"/>
    </xf>
    <xf numFmtId="37" fontId="56" fillId="0" borderId="0" xfId="0" applyNumberFormat="1" applyFont="1" applyAlignment="1">
      <alignment/>
    </xf>
    <xf numFmtId="37" fontId="56" fillId="0" borderId="13" xfId="0" applyNumberFormat="1" applyFont="1" applyBorder="1" applyAlignment="1">
      <alignment/>
    </xf>
    <xf numFmtId="37" fontId="56" fillId="0" borderId="11" xfId="0" applyNumberFormat="1" applyFont="1" applyBorder="1" applyAlignment="1">
      <alignment/>
    </xf>
    <xf numFmtId="37" fontId="56" fillId="0" borderId="10" xfId="0" applyNumberFormat="1" applyFont="1" applyBorder="1" applyAlignment="1">
      <alignment/>
    </xf>
    <xf numFmtId="39" fontId="56" fillId="0" borderId="0" xfId="0" applyNumberFormat="1" applyFont="1" applyAlignment="1">
      <alignment/>
    </xf>
    <xf numFmtId="187" fontId="56" fillId="0" borderId="0" xfId="0" applyNumberFormat="1" applyFont="1" applyAlignment="1">
      <alignment/>
    </xf>
    <xf numFmtId="0" fontId="0" fillId="0" borderId="0" xfId="0" applyAlignment="1">
      <alignment horizontal="center"/>
    </xf>
    <xf numFmtId="0" fontId="58" fillId="0" borderId="0" xfId="0" applyFont="1" applyAlignment="1">
      <alignment/>
    </xf>
    <xf numFmtId="0" fontId="59" fillId="0" borderId="0" xfId="0" applyFont="1" applyAlignment="1">
      <alignment/>
    </xf>
    <xf numFmtId="0" fontId="2" fillId="0" borderId="0" xfId="58" applyAlignment="1">
      <alignment horizontal="center"/>
      <protection/>
    </xf>
    <xf numFmtId="0" fontId="55" fillId="0" borderId="0" xfId="0" applyFont="1" applyAlignment="1">
      <alignment horizontal="center"/>
    </xf>
    <xf numFmtId="0" fontId="55" fillId="0" borderId="0" xfId="0" applyFont="1" applyAlignment="1" quotePrefix="1">
      <alignment/>
    </xf>
    <xf numFmtId="0" fontId="55" fillId="0" borderId="10" xfId="0" applyFont="1" applyBorder="1" applyAlignment="1">
      <alignment/>
    </xf>
    <xf numFmtId="0" fontId="55" fillId="0" borderId="11" xfId="0" applyFont="1" applyBorder="1" applyAlignment="1">
      <alignment/>
    </xf>
    <xf numFmtId="37" fontId="55" fillId="0" borderId="0" xfId="0" applyNumberFormat="1" applyFont="1" applyAlignment="1">
      <alignment/>
    </xf>
    <xf numFmtId="187" fontId="55" fillId="0" borderId="0" xfId="0" applyNumberFormat="1" applyFont="1" applyAlignment="1">
      <alignment/>
    </xf>
    <xf numFmtId="187" fontId="55" fillId="0" borderId="10" xfId="0" applyNumberFormat="1" applyFont="1" applyBorder="1" applyAlignment="1">
      <alignment/>
    </xf>
    <xf numFmtId="37" fontId="55" fillId="0" borderId="10" xfId="0" applyNumberFormat="1" applyFont="1" applyBorder="1" applyAlignment="1">
      <alignment/>
    </xf>
    <xf numFmtId="0" fontId="57"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53" fillId="0" borderId="0" xfId="0" applyFont="1" applyAlignment="1">
      <alignment/>
    </xf>
    <xf numFmtId="37" fontId="56" fillId="0" borderId="14" xfId="0" applyNumberFormat="1" applyFont="1" applyBorder="1" applyAlignment="1">
      <alignment/>
    </xf>
    <xf numFmtId="37" fontId="57" fillId="0" borderId="0" xfId="0" applyNumberFormat="1" applyFont="1" applyAlignment="1">
      <alignment/>
    </xf>
    <xf numFmtId="37" fontId="56" fillId="0" borderId="15" xfId="0" applyNumberFormat="1" applyFont="1" applyBorder="1" applyAlignment="1">
      <alignment/>
    </xf>
    <xf numFmtId="37" fontId="56" fillId="0" borderId="16" xfId="0" applyNumberFormat="1" applyFont="1" applyBorder="1" applyAlignment="1">
      <alignment/>
    </xf>
    <xf numFmtId="37" fontId="56" fillId="0" borderId="12" xfId="0" applyNumberFormat="1" applyFont="1" applyBorder="1" applyAlignment="1">
      <alignment/>
    </xf>
    <xf numFmtId="37" fontId="57" fillId="0" borderId="0" xfId="0" applyNumberFormat="1" applyFont="1" applyBorder="1" applyAlignment="1">
      <alignment/>
    </xf>
    <xf numFmtId="187" fontId="56" fillId="0" borderId="15" xfId="0" applyNumberFormat="1" applyFont="1" applyBorder="1" applyAlignment="1">
      <alignment/>
    </xf>
    <xf numFmtId="187" fontId="56" fillId="0" borderId="16" xfId="0" applyNumberFormat="1" applyFont="1" applyBorder="1" applyAlignment="1">
      <alignment/>
    </xf>
    <xf numFmtId="37" fontId="56" fillId="0" borderId="0" xfId="0" applyNumberFormat="1" applyFont="1" applyBorder="1" applyAlignment="1">
      <alignment/>
    </xf>
    <xf numFmtId="0" fontId="60" fillId="0" borderId="0" xfId="57" applyFont="1" applyFill="1" applyAlignment="1">
      <alignment horizontal="center"/>
      <protection/>
    </xf>
    <xf numFmtId="49" fontId="60" fillId="0" borderId="0" xfId="57" applyNumberFormat="1" applyFont="1" applyFill="1" applyAlignment="1">
      <alignment horizontal="center"/>
      <protection/>
    </xf>
    <xf numFmtId="3" fontId="61" fillId="0" borderId="0" xfId="58" applyNumberFormat="1" applyFont="1" applyFill="1" applyAlignment="1">
      <alignment horizontal="center"/>
      <protection/>
    </xf>
    <xf numFmtId="0" fontId="62" fillId="0" borderId="0" xfId="0" applyFont="1" applyAlignment="1">
      <alignment/>
    </xf>
    <xf numFmtId="0" fontId="61" fillId="0" borderId="0" xfId="0" applyFont="1" applyAlignment="1">
      <alignment horizontal="center"/>
    </xf>
    <xf numFmtId="194" fontId="56" fillId="0" borderId="14" xfId="0" applyNumberFormat="1" applyFont="1" applyBorder="1" applyAlignment="1">
      <alignment/>
    </xf>
    <xf numFmtId="39" fontId="56" fillId="0" borderId="0" xfId="0" applyNumberFormat="1" applyFont="1" applyAlignment="1">
      <alignment horizontal="right"/>
    </xf>
    <xf numFmtId="0" fontId="55" fillId="0" borderId="17" xfId="0" applyFont="1" applyBorder="1" applyAlignment="1">
      <alignment/>
    </xf>
    <xf numFmtId="187" fontId="55" fillId="0" borderId="18" xfId="0" applyNumberFormat="1" applyFont="1" applyBorder="1" applyAlignment="1">
      <alignment/>
    </xf>
    <xf numFmtId="0" fontId="55" fillId="0" borderId="18" xfId="0" applyFont="1" applyBorder="1" applyAlignment="1">
      <alignment/>
    </xf>
    <xf numFmtId="37" fontId="55" fillId="0" borderId="18" xfId="0" applyNumberFormat="1" applyFont="1" applyBorder="1" applyAlignment="1">
      <alignment/>
    </xf>
    <xf numFmtId="0" fontId="55" fillId="0" borderId="19" xfId="0" applyFont="1" applyBorder="1" applyAlignment="1">
      <alignment/>
    </xf>
    <xf numFmtId="0" fontId="55" fillId="0" borderId="20" xfId="0" applyFont="1" applyBorder="1" applyAlignment="1">
      <alignment/>
    </xf>
    <xf numFmtId="187" fontId="55" fillId="0" borderId="0" xfId="0" applyNumberFormat="1" applyFont="1" applyBorder="1" applyAlignment="1">
      <alignment/>
    </xf>
    <xf numFmtId="0" fontId="55" fillId="0" borderId="0" xfId="0" applyFont="1" applyBorder="1" applyAlignment="1">
      <alignment/>
    </xf>
    <xf numFmtId="37" fontId="55" fillId="0" borderId="0" xfId="0" applyNumberFormat="1" applyFont="1" applyBorder="1" applyAlignment="1">
      <alignment/>
    </xf>
    <xf numFmtId="0" fontId="55" fillId="0" borderId="21" xfId="0" applyFont="1" applyBorder="1" applyAlignment="1">
      <alignment/>
    </xf>
    <xf numFmtId="0" fontId="55" fillId="0" borderId="22" xfId="0" applyFont="1" applyBorder="1" applyAlignment="1">
      <alignment/>
    </xf>
    <xf numFmtId="187" fontId="55" fillId="0" borderId="23" xfId="0" applyNumberFormat="1" applyFont="1" applyBorder="1" applyAlignment="1">
      <alignment/>
    </xf>
    <xf numFmtId="0" fontId="55" fillId="0" borderId="23" xfId="0" applyFont="1" applyBorder="1" applyAlignment="1">
      <alignment/>
    </xf>
    <xf numFmtId="37" fontId="55" fillId="0" borderId="23" xfId="0" applyNumberFormat="1" applyFont="1" applyBorder="1" applyAlignment="1">
      <alignment/>
    </xf>
    <xf numFmtId="0" fontId="55" fillId="0" borderId="24" xfId="0" applyFont="1" applyBorder="1" applyAlignment="1">
      <alignment/>
    </xf>
    <xf numFmtId="187" fontId="55" fillId="0" borderId="13" xfId="0" applyNumberFormat="1" applyFont="1" applyBorder="1" applyAlignment="1">
      <alignment/>
    </xf>
    <xf numFmtId="0" fontId="55" fillId="0" borderId="13" xfId="0" applyFont="1" applyBorder="1" applyAlignment="1">
      <alignment/>
    </xf>
    <xf numFmtId="37" fontId="55" fillId="0" borderId="13" xfId="0" applyNumberFormat="1" applyFont="1" applyBorder="1" applyAlignment="1">
      <alignment/>
    </xf>
    <xf numFmtId="0" fontId="56" fillId="0" borderId="0" xfId="0" applyFont="1" applyBorder="1" applyAlignment="1">
      <alignment/>
    </xf>
    <xf numFmtId="187" fontId="56" fillId="0" borderId="10" xfId="0" applyNumberFormat="1" applyFont="1" applyBorder="1" applyAlignment="1">
      <alignment/>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7" fillId="0" borderId="0" xfId="0" applyFont="1" applyAlignment="1">
      <alignment horizontal="left" wrapText="1"/>
    </xf>
    <xf numFmtId="0" fontId="63"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9" fillId="0" borderId="0" xfId="0" applyFont="1" applyAlignment="1">
      <alignment horizontal="center"/>
    </xf>
    <xf numFmtId="0" fontId="64" fillId="0" borderId="0" xfId="0" applyFont="1" applyAlignment="1">
      <alignment horizontal="center"/>
    </xf>
    <xf numFmtId="0" fontId="53"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0">
      <selection activeCell="I27" sqref="I27"/>
    </sheetView>
  </sheetViews>
  <sheetFormatPr defaultColWidth="9.140625" defaultRowHeight="15"/>
  <sheetData>
    <row r="4" spans="1:10" ht="22.5">
      <c r="A4" s="88" t="s">
        <v>0</v>
      </c>
      <c r="B4" s="88"/>
      <c r="C4" s="88"/>
      <c r="D4" s="88"/>
      <c r="E4" s="88"/>
      <c r="F4" s="88"/>
      <c r="G4" s="88"/>
      <c r="H4" s="88"/>
      <c r="I4" s="88"/>
      <c r="J4" s="88"/>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86" t="s">
        <v>1</v>
      </c>
      <c r="B8" s="86"/>
      <c r="C8" s="86"/>
      <c r="D8" s="86"/>
      <c r="E8" s="86"/>
      <c r="F8" s="86"/>
      <c r="G8" s="86"/>
      <c r="H8" s="86"/>
      <c r="I8" s="86"/>
      <c r="J8" s="86"/>
    </row>
    <row r="9" spans="1:10" ht="16.5">
      <c r="A9" s="87" t="s">
        <v>144</v>
      </c>
      <c r="B9" s="87"/>
      <c r="C9" s="87"/>
      <c r="D9" s="87"/>
      <c r="E9" s="87"/>
      <c r="F9" s="87"/>
      <c r="G9" s="87"/>
      <c r="H9" s="87"/>
      <c r="I9" s="87"/>
      <c r="J9" s="87"/>
    </row>
    <row r="10" spans="1:10" ht="20.25">
      <c r="A10" s="1"/>
      <c r="B10" s="1"/>
      <c r="C10" s="1"/>
      <c r="D10" s="1"/>
      <c r="E10" s="7"/>
      <c r="F10" s="1"/>
      <c r="G10" s="1"/>
      <c r="H10" s="1"/>
      <c r="I10" s="1"/>
      <c r="J10" s="1"/>
    </row>
    <row r="13" spans="1:10" ht="15.75">
      <c r="A13" s="1"/>
      <c r="B13" s="2" t="s">
        <v>2</v>
      </c>
      <c r="C13" s="6"/>
      <c r="D13" s="6"/>
      <c r="E13" s="6"/>
      <c r="F13" s="6"/>
      <c r="G13" s="6"/>
      <c r="H13" s="6"/>
      <c r="I13" s="6"/>
      <c r="J13" s="1"/>
    </row>
    <row r="14" spans="1:10" ht="15">
      <c r="A14" s="1"/>
      <c r="B14" s="6"/>
      <c r="C14" s="6"/>
      <c r="D14" s="6"/>
      <c r="E14" s="6"/>
      <c r="F14" s="6"/>
      <c r="G14" s="6"/>
      <c r="H14" s="6"/>
      <c r="I14" s="6"/>
      <c r="J14" s="1"/>
    </row>
    <row r="15" spans="1:10" ht="15.75">
      <c r="A15" s="1"/>
      <c r="B15" s="3"/>
      <c r="C15" s="3"/>
      <c r="D15" s="3"/>
      <c r="E15" s="3"/>
      <c r="F15" s="3"/>
      <c r="G15" s="3"/>
      <c r="H15" s="3"/>
      <c r="I15" s="4" t="s">
        <v>3</v>
      </c>
      <c r="J15" s="1"/>
    </row>
    <row r="16" spans="1:10" ht="15.75">
      <c r="A16" s="1"/>
      <c r="B16" s="3" t="s">
        <v>4</v>
      </c>
      <c r="C16" s="3"/>
      <c r="D16" s="3"/>
      <c r="E16" s="3"/>
      <c r="F16" s="3"/>
      <c r="G16" s="3"/>
      <c r="H16" s="3"/>
      <c r="I16" s="59">
        <v>1</v>
      </c>
      <c r="J16" s="1"/>
    </row>
    <row r="17" spans="2:9" ht="15.75">
      <c r="B17" s="3"/>
      <c r="C17" s="3"/>
      <c r="D17" s="3"/>
      <c r="E17" s="3"/>
      <c r="F17" s="3"/>
      <c r="G17" s="3"/>
      <c r="H17" s="3"/>
      <c r="I17" s="59"/>
    </row>
    <row r="18" spans="2:9" ht="15.75">
      <c r="B18" s="3" t="s">
        <v>5</v>
      </c>
      <c r="C18" s="3"/>
      <c r="D18" s="3"/>
      <c r="E18" s="3"/>
      <c r="F18" s="3"/>
      <c r="G18" s="3"/>
      <c r="H18" s="3"/>
      <c r="I18" s="59">
        <v>2</v>
      </c>
    </row>
    <row r="19" spans="2:9" ht="15.75">
      <c r="B19" s="3"/>
      <c r="C19" s="3"/>
      <c r="D19" s="3"/>
      <c r="E19" s="3"/>
      <c r="F19" s="3"/>
      <c r="G19" s="3"/>
      <c r="H19" s="3"/>
      <c r="I19" s="59"/>
    </row>
    <row r="20" spans="2:9" ht="15.75">
      <c r="B20" s="3" t="s">
        <v>6</v>
      </c>
      <c r="C20" s="3"/>
      <c r="D20" s="3"/>
      <c r="E20" s="3"/>
      <c r="F20" s="3"/>
      <c r="G20" s="3"/>
      <c r="H20" s="3"/>
      <c r="I20" s="59">
        <v>3</v>
      </c>
    </row>
    <row r="21" spans="2:9" ht="15.75">
      <c r="B21" s="3"/>
      <c r="C21" s="3"/>
      <c r="D21" s="3"/>
      <c r="E21" s="3"/>
      <c r="F21" s="3"/>
      <c r="G21" s="3"/>
      <c r="H21" s="3"/>
      <c r="I21" s="59"/>
    </row>
    <row r="22" spans="2:9" ht="15.75">
      <c r="B22" s="3" t="s">
        <v>7</v>
      </c>
      <c r="C22" s="3"/>
      <c r="D22" s="3"/>
      <c r="E22" s="3"/>
      <c r="F22" s="3"/>
      <c r="G22" s="3"/>
      <c r="H22" s="3"/>
      <c r="I22" s="59">
        <v>4</v>
      </c>
    </row>
    <row r="23" spans="2:9" ht="15.75">
      <c r="B23" s="3"/>
      <c r="C23" s="3"/>
      <c r="D23" s="3"/>
      <c r="E23" s="3"/>
      <c r="F23" s="3"/>
      <c r="G23" s="3"/>
      <c r="H23" s="3"/>
      <c r="I23" s="59"/>
    </row>
    <row r="24" spans="2:9" ht="15.75">
      <c r="B24" s="3" t="s">
        <v>8</v>
      </c>
      <c r="C24" s="3"/>
      <c r="D24" s="3"/>
      <c r="E24" s="3"/>
      <c r="F24" s="3"/>
      <c r="G24" s="3"/>
      <c r="H24" s="3"/>
      <c r="I24" s="60" t="s">
        <v>141</v>
      </c>
    </row>
    <row r="25" spans="2:9" ht="15.75">
      <c r="B25" s="3" t="s">
        <v>9</v>
      </c>
      <c r="C25" s="3"/>
      <c r="D25" s="3"/>
      <c r="E25" s="3"/>
      <c r="F25" s="3"/>
      <c r="G25" s="3"/>
      <c r="H25" s="3"/>
      <c r="I25" s="60"/>
    </row>
    <row r="26" spans="2:9" ht="15.75">
      <c r="B26" s="3"/>
      <c r="C26" s="3"/>
      <c r="D26" s="3"/>
      <c r="E26" s="3"/>
      <c r="F26" s="3"/>
      <c r="G26" s="3"/>
      <c r="H26" s="3"/>
      <c r="I26" s="60"/>
    </row>
    <row r="27" spans="2:9" ht="15.75">
      <c r="B27" s="3" t="s">
        <v>10</v>
      </c>
      <c r="C27" s="3"/>
      <c r="D27" s="3"/>
      <c r="E27" s="3"/>
      <c r="F27" s="3"/>
      <c r="G27" s="3"/>
      <c r="H27" s="3"/>
      <c r="I27" s="60" t="s">
        <v>142</v>
      </c>
    </row>
    <row r="28" spans="2:9" ht="15.75">
      <c r="B28" s="3" t="s">
        <v>11</v>
      </c>
      <c r="C28" s="3"/>
      <c r="D28" s="3"/>
      <c r="E28" s="3"/>
      <c r="F28" s="3"/>
      <c r="G28" s="3"/>
      <c r="H28" s="3"/>
      <c r="I28" s="4"/>
    </row>
    <row r="29" spans="2:9" ht="15.75">
      <c r="B29" s="3"/>
      <c r="C29" s="3"/>
      <c r="D29" s="3"/>
      <c r="E29" s="3"/>
      <c r="F29" s="3"/>
      <c r="G29" s="3"/>
      <c r="H29" s="3"/>
      <c r="I29" s="3"/>
    </row>
    <row r="30" spans="2:9" ht="15">
      <c r="B30" s="6"/>
      <c r="C30" s="6"/>
      <c r="D30" s="6"/>
      <c r="E30" s="6"/>
      <c r="F30" s="6"/>
      <c r="G30" s="6"/>
      <c r="H30" s="6"/>
      <c r="I30" s="6"/>
    </row>
    <row r="31" spans="2:9" ht="1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8"/>
  <sheetViews>
    <sheetView zoomScalePageLayoutView="0" workbookViewId="0" topLeftCell="A41">
      <selection activeCell="E63" sqref="E63"/>
    </sheetView>
  </sheetViews>
  <sheetFormatPr defaultColWidth="9.140625" defaultRowHeight="15"/>
  <cols>
    <col min="1" max="1" width="5.7109375" style="10" customWidth="1"/>
    <col min="2" max="2" width="3.7109375" style="10" customWidth="1"/>
    <col min="3" max="3" width="46.00390625" style="10" customWidth="1"/>
    <col min="4" max="4" width="1.7109375" style="10" customWidth="1"/>
    <col min="5" max="5" width="5.7109375" style="11" customWidth="1"/>
    <col min="6" max="6" width="1.7109375" style="10" customWidth="1"/>
    <col min="7" max="7" width="14.7109375" style="19" customWidth="1"/>
    <col min="8" max="8" width="1.7109375" style="19" customWidth="1"/>
    <col min="9" max="9" width="14.7109375" style="19" customWidth="1"/>
    <col min="10" max="10" width="1.7109375" style="19" customWidth="1"/>
    <col min="11" max="11" width="14.7109375" style="19" customWidth="1"/>
    <col min="12" max="12" width="1.7109375" style="19" customWidth="1"/>
    <col min="13" max="13" width="14.7109375" style="19" customWidth="1"/>
    <col min="14" max="16384" width="9.140625" style="10" customWidth="1"/>
  </cols>
  <sheetData>
    <row r="1" spans="2:13" ht="20.25">
      <c r="B1" s="90" t="s">
        <v>12</v>
      </c>
      <c r="C1" s="90"/>
      <c r="D1" s="90"/>
      <c r="E1" s="90"/>
      <c r="F1" s="90"/>
      <c r="G1" s="90"/>
      <c r="H1" s="90"/>
      <c r="I1" s="90"/>
      <c r="J1" s="90"/>
      <c r="K1" s="90"/>
      <c r="L1" s="90"/>
      <c r="M1" s="90"/>
    </row>
    <row r="3" spans="2:14" ht="18.75">
      <c r="B3" s="91" t="s">
        <v>145</v>
      </c>
      <c r="C3" s="91"/>
      <c r="D3" s="91"/>
      <c r="E3" s="91"/>
      <c r="F3" s="91"/>
      <c r="G3" s="91"/>
      <c r="H3" s="91"/>
      <c r="I3" s="91"/>
      <c r="J3" s="91"/>
      <c r="K3" s="91"/>
      <c r="L3" s="91"/>
      <c r="M3" s="91"/>
      <c r="N3" s="25"/>
    </row>
    <row r="5" ht="15.75">
      <c r="B5" s="12" t="s">
        <v>146</v>
      </c>
    </row>
    <row r="7" ht="15.75">
      <c r="B7" s="13" t="s">
        <v>13</v>
      </c>
    </row>
    <row r="9" spans="5:13" ht="15.75">
      <c r="E9" s="18"/>
      <c r="F9" s="12"/>
      <c r="G9" s="17" t="s">
        <v>14</v>
      </c>
      <c r="H9" s="17"/>
      <c r="I9" s="17" t="s">
        <v>15</v>
      </c>
      <c r="J9" s="17"/>
      <c r="K9" s="17" t="s">
        <v>14</v>
      </c>
      <c r="L9" s="17"/>
      <c r="M9" s="17" t="s">
        <v>15</v>
      </c>
    </row>
    <row r="10" spans="5:13" ht="15.75">
      <c r="E10" s="18"/>
      <c r="F10" s="12"/>
      <c r="G10" s="17" t="s">
        <v>16</v>
      </c>
      <c r="H10" s="17"/>
      <c r="I10" s="17" t="s">
        <v>16</v>
      </c>
      <c r="J10" s="17"/>
      <c r="K10" s="17" t="s">
        <v>149</v>
      </c>
      <c r="L10" s="17"/>
      <c r="M10" s="17" t="s">
        <v>149</v>
      </c>
    </row>
    <row r="11" spans="5:13" ht="15.75">
      <c r="E11" s="18"/>
      <c r="F11" s="12"/>
      <c r="G11" s="17" t="s">
        <v>17</v>
      </c>
      <c r="H11" s="17"/>
      <c r="I11" s="17" t="s">
        <v>17</v>
      </c>
      <c r="J11" s="17"/>
      <c r="K11" s="17" t="s">
        <v>150</v>
      </c>
      <c r="L11" s="17"/>
      <c r="M11" s="17" t="s">
        <v>150</v>
      </c>
    </row>
    <row r="12" spans="5:13" ht="15.75">
      <c r="E12" s="18"/>
      <c r="F12" s="12"/>
      <c r="G12" s="61" t="s">
        <v>147</v>
      </c>
      <c r="H12" s="17"/>
      <c r="I12" s="61" t="s">
        <v>148</v>
      </c>
      <c r="J12" s="17"/>
      <c r="K12" s="61" t="s">
        <v>147</v>
      </c>
      <c r="L12" s="17"/>
      <c r="M12" s="61" t="s">
        <v>148</v>
      </c>
    </row>
    <row r="13" spans="5:13" ht="15.75">
      <c r="E13" s="17" t="s">
        <v>18</v>
      </c>
      <c r="F13" s="12"/>
      <c r="G13" s="17" t="s">
        <v>19</v>
      </c>
      <c r="H13" s="17"/>
      <c r="I13" s="17" t="s">
        <v>19</v>
      </c>
      <c r="J13" s="17"/>
      <c r="K13" s="17" t="s">
        <v>19</v>
      </c>
      <c r="L13" s="17"/>
      <c r="M13" s="17" t="s">
        <v>19</v>
      </c>
    </row>
    <row r="15" spans="2:13" ht="15.75">
      <c r="B15" s="10" t="s">
        <v>20</v>
      </c>
      <c r="E15" s="11" t="s">
        <v>40</v>
      </c>
      <c r="G15" s="20">
        <v>15082</v>
      </c>
      <c r="H15" s="20"/>
      <c r="I15" s="20">
        <v>16399</v>
      </c>
      <c r="J15" s="20"/>
      <c r="K15" s="20">
        <v>66523</v>
      </c>
      <c r="L15" s="20"/>
      <c r="M15" s="20">
        <v>61296</v>
      </c>
    </row>
    <row r="16" spans="7:13" ht="15.75">
      <c r="G16" s="20"/>
      <c r="H16" s="20"/>
      <c r="I16" s="20"/>
      <c r="J16" s="20"/>
      <c r="K16" s="20"/>
      <c r="L16" s="20"/>
      <c r="M16" s="20"/>
    </row>
    <row r="17" spans="2:13" ht="15.75">
      <c r="B17" s="10" t="s">
        <v>21</v>
      </c>
      <c r="G17" s="20">
        <v>-16221</v>
      </c>
      <c r="H17" s="20"/>
      <c r="I17" s="20">
        <v>-15178</v>
      </c>
      <c r="J17" s="20"/>
      <c r="K17" s="20">
        <v>-61964</v>
      </c>
      <c r="L17" s="20"/>
      <c r="M17" s="20">
        <v>-54834</v>
      </c>
    </row>
    <row r="18" spans="7:13" ht="15.75">
      <c r="G18" s="20"/>
      <c r="H18" s="20"/>
      <c r="I18" s="20"/>
      <c r="J18" s="20"/>
      <c r="K18" s="20"/>
      <c r="L18" s="20"/>
      <c r="M18" s="20"/>
    </row>
    <row r="19" spans="2:13" ht="15.75">
      <c r="B19" s="10" t="s">
        <v>22</v>
      </c>
      <c r="G19" s="21">
        <v>169</v>
      </c>
      <c r="H19" s="20"/>
      <c r="I19" s="21">
        <v>84</v>
      </c>
      <c r="J19" s="20"/>
      <c r="K19" s="21">
        <v>456</v>
      </c>
      <c r="L19" s="20"/>
      <c r="M19" s="21">
        <v>664</v>
      </c>
    </row>
    <row r="20" spans="7:13" ht="8.25" customHeight="1">
      <c r="G20" s="20"/>
      <c r="H20" s="20"/>
      <c r="I20" s="20"/>
      <c r="J20" s="20"/>
      <c r="K20" s="20"/>
      <c r="L20" s="20"/>
      <c r="M20" s="20"/>
    </row>
    <row r="21" spans="2:13" ht="15.75">
      <c r="B21" s="10" t="s">
        <v>154</v>
      </c>
      <c r="G21" s="20">
        <f>SUM(G15:G19)</f>
        <v>-970</v>
      </c>
      <c r="H21" s="20"/>
      <c r="I21" s="20">
        <f>SUM(I15:I19)</f>
        <v>1305</v>
      </c>
      <c r="J21" s="20"/>
      <c r="K21" s="20">
        <f>SUM(K15:K19)</f>
        <v>5015</v>
      </c>
      <c r="L21" s="20"/>
      <c r="M21" s="20">
        <f>SUM(M15:M19)</f>
        <v>7126</v>
      </c>
    </row>
    <row r="22" spans="7:13" ht="15.75">
      <c r="G22" s="20"/>
      <c r="H22" s="20"/>
      <c r="I22" s="20"/>
      <c r="J22" s="20"/>
      <c r="K22" s="20"/>
      <c r="L22" s="20"/>
      <c r="M22" s="20"/>
    </row>
    <row r="23" spans="2:13" ht="15.75">
      <c r="B23" s="10" t="s">
        <v>23</v>
      </c>
      <c r="G23" s="20">
        <v>-423</v>
      </c>
      <c r="H23" s="20"/>
      <c r="I23" s="20">
        <v>-418</v>
      </c>
      <c r="J23" s="20"/>
      <c r="K23" s="20">
        <v>-1730</v>
      </c>
      <c r="L23" s="20"/>
      <c r="M23" s="20">
        <v>-1656</v>
      </c>
    </row>
    <row r="24" spans="7:13" ht="15.75">
      <c r="G24" s="20"/>
      <c r="H24" s="20"/>
      <c r="I24" s="20"/>
      <c r="J24" s="20"/>
      <c r="K24" s="20"/>
      <c r="L24" s="20"/>
      <c r="M24" s="20"/>
    </row>
    <row r="25" spans="2:13" ht="15.75">
      <c r="B25" s="10" t="s">
        <v>24</v>
      </c>
      <c r="G25" s="20">
        <v>6</v>
      </c>
      <c r="H25" s="20"/>
      <c r="I25" s="20">
        <v>3</v>
      </c>
      <c r="J25" s="20"/>
      <c r="K25" s="20">
        <v>27</v>
      </c>
      <c r="L25" s="20"/>
      <c r="M25" s="20">
        <v>19</v>
      </c>
    </row>
    <row r="26" spans="7:13" ht="15.75">
      <c r="G26" s="20"/>
      <c r="H26" s="20"/>
      <c r="I26" s="20"/>
      <c r="J26" s="20"/>
      <c r="K26" s="20"/>
      <c r="L26" s="20"/>
      <c r="M26" s="20"/>
    </row>
    <row r="27" spans="2:13" ht="15.75">
      <c r="B27" s="10" t="s">
        <v>25</v>
      </c>
      <c r="G27" s="21">
        <v>1</v>
      </c>
      <c r="H27" s="20"/>
      <c r="I27" s="21">
        <v>3</v>
      </c>
      <c r="J27" s="20"/>
      <c r="K27" s="21">
        <v>6</v>
      </c>
      <c r="L27" s="20"/>
      <c r="M27" s="21">
        <v>9</v>
      </c>
    </row>
    <row r="28" spans="7:13" ht="8.25" customHeight="1">
      <c r="G28" s="20"/>
      <c r="H28" s="20"/>
      <c r="I28" s="20"/>
      <c r="J28" s="20"/>
      <c r="K28" s="20"/>
      <c r="L28" s="20"/>
      <c r="M28" s="20"/>
    </row>
    <row r="29" spans="2:13" ht="15.75">
      <c r="B29" s="10" t="s">
        <v>155</v>
      </c>
      <c r="E29" s="11" t="s">
        <v>40</v>
      </c>
      <c r="G29" s="20">
        <f>SUM(G21:G27)</f>
        <v>-1386</v>
      </c>
      <c r="H29" s="20"/>
      <c r="I29" s="20">
        <f>SUM(I21:I27)</f>
        <v>893</v>
      </c>
      <c r="J29" s="20"/>
      <c r="K29" s="20">
        <f>SUM(K21:K27)</f>
        <v>3318</v>
      </c>
      <c r="L29" s="20"/>
      <c r="M29" s="20">
        <f>SUM(M21:M27)</f>
        <v>5498</v>
      </c>
    </row>
    <row r="30" spans="7:13" ht="15.75">
      <c r="G30" s="20"/>
      <c r="H30" s="20"/>
      <c r="I30" s="20"/>
      <c r="J30" s="20"/>
      <c r="K30" s="20"/>
      <c r="L30" s="20"/>
      <c r="M30" s="20"/>
    </row>
    <row r="31" spans="2:13" ht="15.75">
      <c r="B31" s="10" t="s">
        <v>27</v>
      </c>
      <c r="E31" s="11" t="s">
        <v>41</v>
      </c>
      <c r="G31" s="21">
        <v>-273</v>
      </c>
      <c r="H31" s="20"/>
      <c r="I31" s="21">
        <v>-356</v>
      </c>
      <c r="J31" s="20"/>
      <c r="K31" s="21">
        <v>-1416</v>
      </c>
      <c r="L31" s="20"/>
      <c r="M31" s="21">
        <v>-1420</v>
      </c>
    </row>
    <row r="32" spans="7:13" ht="8.25" customHeight="1">
      <c r="G32" s="20"/>
      <c r="H32" s="20"/>
      <c r="I32" s="20"/>
      <c r="J32" s="20"/>
      <c r="K32" s="20"/>
      <c r="L32" s="20"/>
      <c r="M32" s="20"/>
    </row>
    <row r="33" spans="2:13" ht="15.75">
      <c r="B33" s="10" t="s">
        <v>156</v>
      </c>
      <c r="G33" s="20">
        <f>SUM(G29:G31)</f>
        <v>-1659</v>
      </c>
      <c r="H33" s="20"/>
      <c r="I33" s="20">
        <f>SUM(I29:I31)</f>
        <v>537</v>
      </c>
      <c r="J33" s="20"/>
      <c r="K33" s="20">
        <f>SUM(K29:K31)</f>
        <v>1902</v>
      </c>
      <c r="L33" s="20"/>
      <c r="M33" s="20">
        <f>SUM(M29:M31)</f>
        <v>4078</v>
      </c>
    </row>
    <row r="34" spans="7:13" ht="8.25" customHeight="1" thickBot="1">
      <c r="G34" s="22"/>
      <c r="H34" s="20"/>
      <c r="I34" s="22"/>
      <c r="J34" s="20"/>
      <c r="K34" s="22"/>
      <c r="L34" s="20"/>
      <c r="M34" s="22"/>
    </row>
    <row r="35" spans="7:13" ht="16.5" thickTop="1">
      <c r="G35" s="20"/>
      <c r="H35" s="20"/>
      <c r="I35" s="20"/>
      <c r="J35" s="20"/>
      <c r="K35" s="20"/>
      <c r="L35" s="20"/>
      <c r="M35" s="20"/>
    </row>
    <row r="36" spans="2:13" ht="15.75">
      <c r="B36" s="10" t="s">
        <v>28</v>
      </c>
      <c r="G36" s="20"/>
      <c r="H36" s="20"/>
      <c r="I36" s="20"/>
      <c r="J36" s="20"/>
      <c r="K36" s="20"/>
      <c r="L36" s="20"/>
      <c r="M36" s="20"/>
    </row>
    <row r="37" spans="7:13" ht="8.25" customHeight="1">
      <c r="G37" s="20"/>
      <c r="H37" s="20"/>
      <c r="I37" s="20"/>
      <c r="J37" s="20"/>
      <c r="K37" s="20"/>
      <c r="L37" s="20"/>
      <c r="M37" s="20"/>
    </row>
    <row r="38" spans="2:13" ht="15.75">
      <c r="B38" s="16" t="s">
        <v>152</v>
      </c>
      <c r="G38" s="20">
        <v>35</v>
      </c>
      <c r="H38" s="20"/>
      <c r="I38" s="20">
        <v>120</v>
      </c>
      <c r="J38" s="20"/>
      <c r="K38" s="20">
        <v>-26</v>
      </c>
      <c r="L38" s="20"/>
      <c r="M38" s="20">
        <v>120</v>
      </c>
    </row>
    <row r="39" spans="7:13" ht="8.25" customHeight="1">
      <c r="G39" s="20"/>
      <c r="H39" s="20"/>
      <c r="I39" s="20"/>
      <c r="J39" s="20"/>
      <c r="K39" s="20"/>
      <c r="L39" s="20"/>
      <c r="M39" s="20"/>
    </row>
    <row r="40" spans="2:13" ht="15.75">
      <c r="B40" s="16" t="s">
        <v>29</v>
      </c>
      <c r="G40" s="20"/>
      <c r="H40" s="20"/>
      <c r="I40" s="20"/>
      <c r="J40" s="20"/>
      <c r="K40" s="20"/>
      <c r="L40" s="20"/>
      <c r="M40" s="20"/>
    </row>
    <row r="41" spans="2:13" ht="15.75">
      <c r="B41" s="16" t="s">
        <v>30</v>
      </c>
      <c r="G41" s="21">
        <v>0</v>
      </c>
      <c r="H41" s="20"/>
      <c r="I41" s="21">
        <v>-48</v>
      </c>
      <c r="J41" s="20"/>
      <c r="K41" s="21">
        <v>0</v>
      </c>
      <c r="L41" s="20"/>
      <c r="M41" s="21">
        <v>-23</v>
      </c>
    </row>
    <row r="42" spans="2:13" ht="8.25" customHeight="1">
      <c r="B42" s="15"/>
      <c r="G42" s="20"/>
      <c r="H42" s="20"/>
      <c r="I42" s="20"/>
      <c r="J42" s="20"/>
      <c r="K42" s="20"/>
      <c r="L42" s="20"/>
      <c r="M42" s="20"/>
    </row>
    <row r="43" spans="2:13" ht="15.75">
      <c r="B43" s="16" t="s">
        <v>157</v>
      </c>
      <c r="G43" s="21">
        <f>SUM(G37:G41)</f>
        <v>35</v>
      </c>
      <c r="H43" s="20"/>
      <c r="I43" s="21">
        <f>SUM(I37:I41)</f>
        <v>72</v>
      </c>
      <c r="J43" s="20"/>
      <c r="K43" s="21">
        <f>SUM(K37:K41)</f>
        <v>-26</v>
      </c>
      <c r="L43" s="20"/>
      <c r="M43" s="21">
        <f>SUM(M37:M41)</f>
        <v>97</v>
      </c>
    </row>
    <row r="44" spans="7:13" ht="8.25" customHeight="1">
      <c r="G44" s="20"/>
      <c r="H44" s="20"/>
      <c r="I44" s="20"/>
      <c r="J44" s="20"/>
      <c r="K44" s="20"/>
      <c r="L44" s="20"/>
      <c r="M44" s="20"/>
    </row>
    <row r="45" spans="7:13" ht="15.75">
      <c r="G45" s="20">
        <f>G33+G43</f>
        <v>-1624</v>
      </c>
      <c r="H45" s="20"/>
      <c r="I45" s="20">
        <f>I33+I43</f>
        <v>609</v>
      </c>
      <c r="J45" s="20"/>
      <c r="K45" s="20">
        <f>K33+K43</f>
        <v>1876</v>
      </c>
      <c r="L45" s="20"/>
      <c r="M45" s="20">
        <f>M33+M43</f>
        <v>4175</v>
      </c>
    </row>
    <row r="46" spans="7:13" ht="8.25" customHeight="1" thickBot="1">
      <c r="G46" s="22"/>
      <c r="H46" s="20"/>
      <c r="I46" s="22"/>
      <c r="J46" s="20"/>
      <c r="K46" s="22"/>
      <c r="L46" s="20"/>
      <c r="M46" s="22"/>
    </row>
    <row r="47" spans="7:13" ht="16.5" thickTop="1">
      <c r="G47" s="20"/>
      <c r="H47" s="20"/>
      <c r="I47" s="20"/>
      <c r="J47" s="20"/>
      <c r="K47" s="20"/>
      <c r="L47" s="20"/>
      <c r="M47" s="20"/>
    </row>
    <row r="48" spans="2:13" ht="15.75">
      <c r="B48" s="16" t="s">
        <v>158</v>
      </c>
      <c r="G48" s="20"/>
      <c r="H48" s="20"/>
      <c r="I48" s="20"/>
      <c r="J48" s="20"/>
      <c r="K48" s="20"/>
      <c r="L48" s="20"/>
      <c r="M48" s="20"/>
    </row>
    <row r="49" spans="2:13" ht="15.75">
      <c r="B49" s="14" t="s">
        <v>32</v>
      </c>
      <c r="C49" s="16" t="s">
        <v>33</v>
      </c>
      <c r="G49" s="20">
        <v>-1657</v>
      </c>
      <c r="H49" s="20"/>
      <c r="I49" s="20">
        <v>558</v>
      </c>
      <c r="J49" s="20"/>
      <c r="K49" s="20">
        <v>1899</v>
      </c>
      <c r="L49" s="20"/>
      <c r="M49" s="20">
        <v>4108</v>
      </c>
    </row>
    <row r="50" spans="2:13" ht="15.75">
      <c r="B50" s="14" t="s">
        <v>32</v>
      </c>
      <c r="C50" s="12" t="s">
        <v>34</v>
      </c>
      <c r="G50" s="21">
        <v>-2</v>
      </c>
      <c r="H50" s="20"/>
      <c r="I50" s="21">
        <v>-21</v>
      </c>
      <c r="J50" s="20"/>
      <c r="K50" s="21">
        <v>3</v>
      </c>
      <c r="L50" s="20"/>
      <c r="M50" s="21">
        <v>-30</v>
      </c>
    </row>
    <row r="51" spans="7:13" ht="8.25" customHeight="1">
      <c r="G51" s="20"/>
      <c r="H51" s="20"/>
      <c r="I51" s="20"/>
      <c r="J51" s="20"/>
      <c r="K51" s="20"/>
      <c r="L51" s="20"/>
      <c r="M51" s="20"/>
    </row>
    <row r="52" spans="7:13" ht="15.75">
      <c r="G52" s="20">
        <f>SUM(G49:G50)</f>
        <v>-1659</v>
      </c>
      <c r="H52" s="20"/>
      <c r="I52" s="20">
        <f>SUM(I49:I50)</f>
        <v>537</v>
      </c>
      <c r="J52" s="20"/>
      <c r="K52" s="20">
        <f>SUM(K49:K50)</f>
        <v>1902</v>
      </c>
      <c r="L52" s="20"/>
      <c r="M52" s="20">
        <f>SUM(M49:M50)</f>
        <v>4078</v>
      </c>
    </row>
    <row r="53" spans="7:13" ht="8.25" customHeight="1" thickBot="1">
      <c r="G53" s="22"/>
      <c r="H53" s="20"/>
      <c r="I53" s="22"/>
      <c r="J53" s="20"/>
      <c r="K53" s="22"/>
      <c r="L53" s="20"/>
      <c r="M53" s="22"/>
    </row>
    <row r="54" spans="7:13" ht="16.5" thickTop="1">
      <c r="G54" s="20"/>
      <c r="H54" s="20"/>
      <c r="I54" s="20"/>
      <c r="J54" s="20"/>
      <c r="K54" s="20"/>
      <c r="L54" s="20"/>
      <c r="M54" s="20"/>
    </row>
    <row r="55" spans="2:13" ht="15.75">
      <c r="B55" s="16" t="s">
        <v>31</v>
      </c>
      <c r="G55" s="20"/>
      <c r="H55" s="20"/>
      <c r="I55" s="20"/>
      <c r="J55" s="20"/>
      <c r="K55" s="20"/>
      <c r="L55" s="20"/>
      <c r="M55" s="20"/>
    </row>
    <row r="56" spans="2:13" ht="15.75">
      <c r="B56" s="14" t="s">
        <v>32</v>
      </c>
      <c r="C56" s="16" t="s">
        <v>33</v>
      </c>
      <c r="G56" s="20">
        <v>-1622</v>
      </c>
      <c r="H56" s="20"/>
      <c r="I56" s="20">
        <v>630</v>
      </c>
      <c r="J56" s="20"/>
      <c r="K56" s="20">
        <v>1873</v>
      </c>
      <c r="L56" s="20"/>
      <c r="M56" s="20">
        <v>4205</v>
      </c>
    </row>
    <row r="57" spans="2:13" ht="15.75">
      <c r="B57" s="14" t="s">
        <v>32</v>
      </c>
      <c r="C57" s="12" t="s">
        <v>34</v>
      </c>
      <c r="G57" s="20">
        <v>-2</v>
      </c>
      <c r="H57" s="20"/>
      <c r="I57" s="20">
        <v>-21</v>
      </c>
      <c r="J57" s="20"/>
      <c r="K57" s="20">
        <v>3</v>
      </c>
      <c r="L57" s="20"/>
      <c r="M57" s="20">
        <v>-30</v>
      </c>
    </row>
    <row r="58" spans="7:13" ht="8.25" customHeight="1">
      <c r="G58" s="23"/>
      <c r="H58" s="20"/>
      <c r="I58" s="23"/>
      <c r="J58" s="20"/>
      <c r="K58" s="23"/>
      <c r="L58" s="20"/>
      <c r="M58" s="23"/>
    </row>
    <row r="59" spans="7:13" ht="15.75">
      <c r="G59" s="20">
        <f>SUM(G56:G57)</f>
        <v>-1624</v>
      </c>
      <c r="H59" s="20"/>
      <c r="I59" s="20">
        <f>SUM(I56:I57)</f>
        <v>609</v>
      </c>
      <c r="J59" s="20"/>
      <c r="K59" s="20">
        <f>SUM(K56:K57)</f>
        <v>1876</v>
      </c>
      <c r="L59" s="20"/>
      <c r="M59" s="20">
        <f>SUM(M56:M57)</f>
        <v>4175</v>
      </c>
    </row>
    <row r="60" spans="7:13" ht="8.25" customHeight="1" thickBot="1">
      <c r="G60" s="22"/>
      <c r="H60" s="20"/>
      <c r="I60" s="22"/>
      <c r="J60" s="20"/>
      <c r="K60" s="22"/>
      <c r="L60" s="20"/>
      <c r="M60" s="22"/>
    </row>
    <row r="61" ht="16.5" thickTop="1"/>
    <row r="62" ht="15.75">
      <c r="B62" s="10" t="s">
        <v>153</v>
      </c>
    </row>
    <row r="63" spans="2:13" ht="15.75">
      <c r="B63" s="10" t="s">
        <v>35</v>
      </c>
      <c r="C63" s="10" t="s">
        <v>37</v>
      </c>
      <c r="E63" s="11" t="s">
        <v>151</v>
      </c>
      <c r="G63" s="65">
        <v>-3.34</v>
      </c>
      <c r="I63" s="19">
        <v>1.12</v>
      </c>
      <c r="K63" s="19">
        <v>3.83</v>
      </c>
      <c r="M63" s="19">
        <v>8.28</v>
      </c>
    </row>
    <row r="64" ht="8.25" customHeight="1"/>
    <row r="65" spans="2:13" ht="15.75">
      <c r="B65" s="10" t="s">
        <v>36</v>
      </c>
      <c r="C65" s="10" t="s">
        <v>38</v>
      </c>
      <c r="E65" s="11" t="s">
        <v>151</v>
      </c>
      <c r="G65" s="19" t="s">
        <v>39</v>
      </c>
      <c r="I65" s="19" t="s">
        <v>39</v>
      </c>
      <c r="K65" s="19" t="s">
        <v>39</v>
      </c>
      <c r="M65" s="19" t="s">
        <v>39</v>
      </c>
    </row>
    <row r="68" spans="2:13" ht="47.25" customHeight="1">
      <c r="B68" s="89" t="s">
        <v>78</v>
      </c>
      <c r="C68" s="89"/>
      <c r="D68" s="89"/>
      <c r="E68" s="89"/>
      <c r="F68" s="89"/>
      <c r="G68" s="89"/>
      <c r="H68" s="89"/>
      <c r="I68" s="89"/>
      <c r="J68" s="89"/>
      <c r="K68" s="89"/>
      <c r="L68" s="89"/>
      <c r="M68" s="89"/>
    </row>
  </sheetData>
  <sheetProtection/>
  <mergeCells count="3">
    <mergeCell ref="B68:M68"/>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53">
      <selection activeCell="F81" sqref="F81"/>
    </sheetView>
  </sheetViews>
  <sheetFormatPr defaultColWidth="9.140625" defaultRowHeight="15"/>
  <cols>
    <col min="1" max="1" width="5.7109375" style="0" customWidth="1"/>
    <col min="2" max="2" width="60.7109375" style="0" customWidth="1"/>
    <col min="3" max="3" width="1.7109375" style="0" customWidth="1"/>
    <col min="4" max="4" width="6.7109375" style="34" customWidth="1"/>
    <col min="5" max="5" width="1.7109375" style="0" customWidth="1"/>
    <col min="6" max="6" width="15.7109375" style="0" customWidth="1"/>
    <col min="7" max="7" width="1.7109375" style="0" customWidth="1"/>
    <col min="8" max="8" width="8.7109375" style="0" customWidth="1"/>
    <col min="9" max="9" width="1.7109375" style="0" customWidth="1"/>
    <col min="10" max="10" width="15.7109375" style="0" customWidth="1"/>
  </cols>
  <sheetData>
    <row r="1" spans="2:14" ht="20.25">
      <c r="B1" s="92" t="s">
        <v>12</v>
      </c>
      <c r="C1" s="92"/>
      <c r="D1" s="92"/>
      <c r="E1" s="92"/>
      <c r="F1" s="92"/>
      <c r="G1" s="92"/>
      <c r="H1" s="92"/>
      <c r="I1" s="92"/>
      <c r="J1" s="92"/>
      <c r="K1" s="24"/>
      <c r="L1" s="24"/>
      <c r="M1" s="24"/>
      <c r="N1" s="24"/>
    </row>
    <row r="3" spans="2:14" ht="18.75">
      <c r="B3" s="91" t="s">
        <v>145</v>
      </c>
      <c r="C3" s="91"/>
      <c r="D3" s="91"/>
      <c r="E3" s="91"/>
      <c r="F3" s="91"/>
      <c r="G3" s="91"/>
      <c r="H3" s="91"/>
      <c r="I3" s="91"/>
      <c r="J3" s="91"/>
      <c r="K3" s="25"/>
      <c r="L3" s="25"/>
      <c r="M3" s="25"/>
      <c r="N3" s="25"/>
    </row>
    <row r="5" spans="2:14" ht="15.75">
      <c r="B5" s="93" t="s">
        <v>42</v>
      </c>
      <c r="C5" s="93"/>
      <c r="D5" s="93"/>
      <c r="E5" s="93"/>
      <c r="F5" s="93"/>
      <c r="G5" s="93"/>
      <c r="H5" s="93"/>
      <c r="I5" s="93"/>
      <c r="J5" s="93"/>
      <c r="K5" s="13"/>
      <c r="L5" s="13"/>
      <c r="M5" s="13"/>
      <c r="N5" s="13"/>
    </row>
    <row r="7" spans="4:10" ht="15.75">
      <c r="D7" s="37"/>
      <c r="E7" s="15"/>
      <c r="F7" s="17" t="s">
        <v>43</v>
      </c>
      <c r="G7" s="18"/>
      <c r="H7" s="12"/>
      <c r="I7" s="12"/>
      <c r="J7" s="17" t="s">
        <v>44</v>
      </c>
    </row>
    <row r="8" spans="4:10" ht="15.75">
      <c r="D8" s="37"/>
      <c r="E8" s="15"/>
      <c r="F8" s="17" t="s">
        <v>45</v>
      </c>
      <c r="G8" s="18"/>
      <c r="H8" s="12"/>
      <c r="I8" s="12"/>
      <c r="J8" s="17" t="s">
        <v>45</v>
      </c>
    </row>
    <row r="9" spans="4:10" ht="15.75">
      <c r="D9" s="37"/>
      <c r="E9" s="15"/>
      <c r="F9" s="17" t="s">
        <v>46</v>
      </c>
      <c r="G9" s="18"/>
      <c r="H9" s="12"/>
      <c r="I9" s="12"/>
      <c r="J9" s="17" t="s">
        <v>46</v>
      </c>
    </row>
    <row r="10" spans="4:10" ht="15.75">
      <c r="D10" s="37"/>
      <c r="E10" s="15"/>
      <c r="F10" s="61" t="s">
        <v>147</v>
      </c>
      <c r="G10" s="18"/>
      <c r="H10" s="12"/>
      <c r="I10" s="12"/>
      <c r="J10" s="61" t="s">
        <v>148</v>
      </c>
    </row>
    <row r="11" spans="4:10" ht="15.75">
      <c r="D11" s="17" t="s">
        <v>18</v>
      </c>
      <c r="E11" s="15"/>
      <c r="F11" s="17" t="s">
        <v>47</v>
      </c>
      <c r="G11" s="12"/>
      <c r="H11" s="12"/>
      <c r="I11" s="12"/>
      <c r="J11" s="17" t="s">
        <v>47</v>
      </c>
    </row>
    <row r="13" spans="1:10" ht="15.75">
      <c r="A13" s="10"/>
      <c r="B13" s="26" t="s">
        <v>48</v>
      </c>
      <c r="C13" s="10"/>
      <c r="D13" s="11"/>
      <c r="E13" s="10"/>
      <c r="F13" s="10"/>
      <c r="G13" s="10"/>
      <c r="H13" s="10"/>
      <c r="I13" s="10"/>
      <c r="J13" s="10"/>
    </row>
    <row r="14" spans="1:10" ht="4.5" customHeight="1">
      <c r="A14" s="10"/>
      <c r="B14" s="26"/>
      <c r="C14" s="10"/>
      <c r="D14" s="11"/>
      <c r="E14" s="10"/>
      <c r="F14" s="28"/>
      <c r="G14" s="28"/>
      <c r="H14" s="28"/>
      <c r="I14" s="28"/>
      <c r="J14" s="28"/>
    </row>
    <row r="15" spans="1:10" ht="15.75">
      <c r="A15" s="10"/>
      <c r="B15" s="10" t="s">
        <v>49</v>
      </c>
      <c r="C15" s="10"/>
      <c r="D15" s="11"/>
      <c r="E15" s="10"/>
      <c r="F15" s="28">
        <v>33773</v>
      </c>
      <c r="G15" s="28"/>
      <c r="H15" s="28"/>
      <c r="I15" s="28"/>
      <c r="J15" s="28">
        <v>31252</v>
      </c>
    </row>
    <row r="16" spans="1:10" ht="4.5" customHeight="1">
      <c r="A16" s="10"/>
      <c r="B16" s="10"/>
      <c r="C16" s="10"/>
      <c r="D16" s="11"/>
      <c r="E16" s="10"/>
      <c r="F16" s="28"/>
      <c r="G16" s="28"/>
      <c r="H16" s="28"/>
      <c r="I16" s="28"/>
      <c r="J16" s="28"/>
    </row>
    <row r="17" spans="1:10" ht="15.75">
      <c r="A17" s="10"/>
      <c r="B17" s="10" t="s">
        <v>50</v>
      </c>
      <c r="C17" s="10"/>
      <c r="D17" s="11"/>
      <c r="E17" s="10"/>
      <c r="F17" s="28">
        <v>13940</v>
      </c>
      <c r="G17" s="28"/>
      <c r="H17" s="28"/>
      <c r="I17" s="28"/>
      <c r="J17" s="28">
        <v>13940</v>
      </c>
    </row>
    <row r="18" spans="1:10" ht="4.5" customHeight="1">
      <c r="A18" s="10"/>
      <c r="B18" s="10"/>
      <c r="C18" s="10"/>
      <c r="D18" s="11"/>
      <c r="E18" s="10"/>
      <c r="F18" s="28"/>
      <c r="G18" s="28"/>
      <c r="H18" s="28"/>
      <c r="I18" s="28"/>
      <c r="J18" s="28"/>
    </row>
    <row r="19" spans="1:10" ht="15.75">
      <c r="A19" s="10"/>
      <c r="B19" s="10" t="s">
        <v>51</v>
      </c>
      <c r="C19" s="10"/>
      <c r="D19" s="11"/>
      <c r="E19" s="10"/>
      <c r="F19" s="28">
        <v>196</v>
      </c>
      <c r="G19" s="28"/>
      <c r="H19" s="28"/>
      <c r="I19" s="28"/>
      <c r="J19" s="28">
        <v>196</v>
      </c>
    </row>
    <row r="20" spans="1:10" ht="4.5" customHeight="1">
      <c r="A20" s="10"/>
      <c r="B20" s="10"/>
      <c r="C20" s="10"/>
      <c r="D20" s="11"/>
      <c r="E20" s="10"/>
      <c r="F20" s="28"/>
      <c r="G20" s="28"/>
      <c r="H20" s="28"/>
      <c r="I20" s="28"/>
      <c r="J20" s="28"/>
    </row>
    <row r="21" spans="1:10" ht="15.75">
      <c r="A21" s="10"/>
      <c r="B21" s="10" t="s">
        <v>52</v>
      </c>
      <c r="C21" s="10"/>
      <c r="D21" s="11"/>
      <c r="E21" s="10"/>
      <c r="F21" s="28">
        <v>245</v>
      </c>
      <c r="G21" s="28"/>
      <c r="H21" s="28"/>
      <c r="I21" s="28"/>
      <c r="J21" s="28">
        <v>218</v>
      </c>
    </row>
    <row r="22" spans="1:10" ht="4.5" customHeight="1">
      <c r="A22" s="10"/>
      <c r="B22" s="10"/>
      <c r="C22" s="10"/>
      <c r="D22" s="11"/>
      <c r="E22" s="10"/>
      <c r="F22" s="28"/>
      <c r="G22" s="28"/>
      <c r="H22" s="28"/>
      <c r="I22" s="28"/>
      <c r="J22" s="28"/>
    </row>
    <row r="23" spans="1:10" ht="15.75">
      <c r="A23" s="10"/>
      <c r="B23" s="10" t="s">
        <v>53</v>
      </c>
      <c r="C23" s="10"/>
      <c r="D23" s="11"/>
      <c r="E23" s="10"/>
      <c r="F23" s="28">
        <v>291</v>
      </c>
      <c r="G23" s="28"/>
      <c r="H23" s="28"/>
      <c r="I23" s="28"/>
      <c r="J23" s="28">
        <v>308</v>
      </c>
    </row>
    <row r="24" spans="1:10" ht="4.5" customHeight="1">
      <c r="A24" s="10"/>
      <c r="B24" s="10"/>
      <c r="C24" s="10"/>
      <c r="D24" s="11"/>
      <c r="E24" s="10"/>
      <c r="F24" s="28"/>
      <c r="G24" s="28"/>
      <c r="H24" s="28"/>
      <c r="I24" s="28"/>
      <c r="J24" s="28"/>
    </row>
    <row r="25" spans="1:10" ht="15.75">
      <c r="A25" s="10"/>
      <c r="B25" s="10"/>
      <c r="C25" s="10"/>
      <c r="D25" s="11"/>
      <c r="E25" s="10"/>
      <c r="F25" s="29">
        <f>SUM(F15:F24)</f>
        <v>48445</v>
      </c>
      <c r="G25" s="28"/>
      <c r="H25" s="28"/>
      <c r="I25" s="28"/>
      <c r="J25" s="29">
        <f>SUM(J15:J24)</f>
        <v>45914</v>
      </c>
    </row>
    <row r="26" spans="1:10" ht="12" customHeight="1">
      <c r="A26" s="10"/>
      <c r="B26" s="10"/>
      <c r="C26" s="10"/>
      <c r="D26" s="11"/>
      <c r="E26" s="10"/>
      <c r="F26" s="28"/>
      <c r="G26" s="28"/>
      <c r="H26" s="28"/>
      <c r="I26" s="28"/>
      <c r="J26" s="28"/>
    </row>
    <row r="27" spans="1:10" ht="15.75">
      <c r="A27" s="10"/>
      <c r="B27" s="26" t="s">
        <v>54</v>
      </c>
      <c r="C27" s="10"/>
      <c r="D27" s="11"/>
      <c r="E27" s="10"/>
      <c r="F27" s="28"/>
      <c r="G27" s="28"/>
      <c r="H27" s="28"/>
      <c r="I27" s="28"/>
      <c r="J27" s="28"/>
    </row>
    <row r="28" spans="1:10" ht="4.5" customHeight="1">
      <c r="A28" s="10"/>
      <c r="B28" s="10"/>
      <c r="C28" s="10"/>
      <c r="D28" s="11"/>
      <c r="E28" s="10"/>
      <c r="F28" s="28"/>
      <c r="G28" s="28"/>
      <c r="H28" s="28"/>
      <c r="I28" s="28"/>
      <c r="J28" s="28"/>
    </row>
    <row r="29" spans="1:10" ht="15.75">
      <c r="A29" s="10"/>
      <c r="B29" s="10" t="s">
        <v>55</v>
      </c>
      <c r="C29" s="10"/>
      <c r="D29" s="11"/>
      <c r="E29" s="10"/>
      <c r="F29" s="28">
        <v>8840</v>
      </c>
      <c r="G29" s="28"/>
      <c r="H29" s="28"/>
      <c r="I29" s="28"/>
      <c r="J29" s="28">
        <v>7722</v>
      </c>
    </row>
    <row r="30" spans="1:10" ht="4.5" customHeight="1">
      <c r="A30" s="10"/>
      <c r="B30" s="10"/>
      <c r="C30" s="10"/>
      <c r="D30" s="11"/>
      <c r="E30" s="10"/>
      <c r="F30" s="28"/>
      <c r="G30" s="28"/>
      <c r="H30" s="28"/>
      <c r="I30" s="28"/>
      <c r="J30" s="28"/>
    </row>
    <row r="31" spans="1:10" ht="15.75">
      <c r="A31" s="10"/>
      <c r="B31" s="10" t="s">
        <v>56</v>
      </c>
      <c r="C31" s="10"/>
      <c r="D31" s="11"/>
      <c r="E31" s="10"/>
      <c r="F31" s="28">
        <v>17785</v>
      </c>
      <c r="G31" s="28"/>
      <c r="H31" s="28"/>
      <c r="I31" s="28"/>
      <c r="J31" s="28">
        <v>18035</v>
      </c>
    </row>
    <row r="32" spans="1:10" ht="4.5" customHeight="1">
      <c r="A32" s="10"/>
      <c r="B32" s="10"/>
      <c r="C32" s="10"/>
      <c r="D32" s="11"/>
      <c r="E32" s="10"/>
      <c r="F32" s="28"/>
      <c r="G32" s="28"/>
      <c r="H32" s="28"/>
      <c r="I32" s="28"/>
      <c r="J32" s="28"/>
    </row>
    <row r="33" spans="1:10" ht="15.75">
      <c r="A33" s="10"/>
      <c r="B33" s="10" t="s">
        <v>57</v>
      </c>
      <c r="C33" s="10"/>
      <c r="D33" s="11"/>
      <c r="E33" s="10"/>
      <c r="F33" s="28">
        <v>1167</v>
      </c>
      <c r="G33" s="28"/>
      <c r="H33" s="28"/>
      <c r="I33" s="28"/>
      <c r="J33" s="28">
        <v>331</v>
      </c>
    </row>
    <row r="34" spans="1:10" ht="4.5" customHeight="1">
      <c r="A34" s="10"/>
      <c r="B34" s="10"/>
      <c r="C34" s="10"/>
      <c r="D34" s="11"/>
      <c r="E34" s="10"/>
      <c r="F34" s="28"/>
      <c r="G34" s="28"/>
      <c r="H34" s="28"/>
      <c r="I34" s="28"/>
      <c r="J34" s="28"/>
    </row>
    <row r="35" spans="1:10" ht="15.75">
      <c r="A35" s="10"/>
      <c r="B35" s="10" t="s">
        <v>58</v>
      </c>
      <c r="C35" s="10"/>
      <c r="D35" s="11"/>
      <c r="E35" s="10"/>
      <c r="F35" s="28">
        <v>83</v>
      </c>
      <c r="G35" s="28"/>
      <c r="H35" s="28"/>
      <c r="I35" s="28"/>
      <c r="J35" s="28">
        <v>83</v>
      </c>
    </row>
    <row r="36" spans="1:10" ht="4.5" customHeight="1">
      <c r="A36" s="10"/>
      <c r="B36" s="10"/>
      <c r="C36" s="10"/>
      <c r="D36" s="11"/>
      <c r="E36" s="10"/>
      <c r="F36" s="28"/>
      <c r="G36" s="28"/>
      <c r="H36" s="28"/>
      <c r="I36" s="28"/>
      <c r="J36" s="28"/>
    </row>
    <row r="37" spans="1:10" ht="15.75">
      <c r="A37" s="10"/>
      <c r="B37" s="10" t="s">
        <v>59</v>
      </c>
      <c r="C37" s="10"/>
      <c r="D37" s="11"/>
      <c r="E37" s="10"/>
      <c r="F37" s="28">
        <v>1500</v>
      </c>
      <c r="G37" s="28"/>
      <c r="H37" s="28"/>
      <c r="I37" s="28"/>
      <c r="J37" s="28">
        <v>1902</v>
      </c>
    </row>
    <row r="38" spans="1:10" ht="4.5" customHeight="1">
      <c r="A38" s="10"/>
      <c r="B38" s="10"/>
      <c r="C38" s="10"/>
      <c r="D38" s="11"/>
      <c r="E38" s="10"/>
      <c r="F38" s="28"/>
      <c r="G38" s="28"/>
      <c r="H38" s="28"/>
      <c r="I38" s="28"/>
      <c r="J38" s="28"/>
    </row>
    <row r="39" spans="1:10" ht="15.75">
      <c r="A39" s="10"/>
      <c r="B39" s="10" t="s">
        <v>60</v>
      </c>
      <c r="C39" s="10"/>
      <c r="D39" s="11"/>
      <c r="E39" s="10"/>
      <c r="F39" s="28">
        <v>1340</v>
      </c>
      <c r="G39" s="28"/>
      <c r="H39" s="28"/>
      <c r="I39" s="28"/>
      <c r="J39" s="28">
        <v>1444</v>
      </c>
    </row>
    <row r="40" spans="1:10" ht="4.5" customHeight="1">
      <c r="A40" s="10"/>
      <c r="B40" s="10"/>
      <c r="C40" s="10"/>
      <c r="D40" s="11"/>
      <c r="E40" s="10"/>
      <c r="F40" s="28"/>
      <c r="G40" s="28"/>
      <c r="H40" s="28"/>
      <c r="I40" s="28"/>
      <c r="J40" s="28"/>
    </row>
    <row r="41" spans="1:10" ht="15.75">
      <c r="A41" s="10"/>
      <c r="B41" s="10"/>
      <c r="C41" s="10"/>
      <c r="D41" s="11"/>
      <c r="E41" s="10"/>
      <c r="F41" s="29">
        <f>SUM(F28:F40)</f>
        <v>30715</v>
      </c>
      <c r="G41" s="28"/>
      <c r="H41" s="28"/>
      <c r="I41" s="28"/>
      <c r="J41" s="29">
        <f>SUM(J28:J40)</f>
        <v>29517</v>
      </c>
    </row>
    <row r="42" spans="1:10" ht="12" customHeight="1">
      <c r="A42" s="10"/>
      <c r="B42" s="10"/>
      <c r="C42" s="10"/>
      <c r="D42" s="11"/>
      <c r="E42" s="10"/>
      <c r="F42" s="28"/>
      <c r="G42" s="28"/>
      <c r="H42" s="28"/>
      <c r="I42" s="28"/>
      <c r="J42" s="28"/>
    </row>
    <row r="43" spans="1:10" ht="16.5" thickBot="1">
      <c r="A43" s="10"/>
      <c r="B43" s="26" t="s">
        <v>61</v>
      </c>
      <c r="C43" s="10"/>
      <c r="D43" s="11"/>
      <c r="E43" s="10"/>
      <c r="F43" s="30">
        <f>F25+F41</f>
        <v>79160</v>
      </c>
      <c r="G43" s="28"/>
      <c r="H43" s="28"/>
      <c r="I43" s="28"/>
      <c r="J43" s="30">
        <f>J25+J41</f>
        <v>75431</v>
      </c>
    </row>
    <row r="44" spans="1:10" ht="12" customHeight="1" thickTop="1">
      <c r="A44" s="10"/>
      <c r="B44" s="10"/>
      <c r="C44" s="10"/>
      <c r="D44" s="11"/>
      <c r="E44" s="10"/>
      <c r="F44" s="28"/>
      <c r="G44" s="28"/>
      <c r="H44" s="28"/>
      <c r="I44" s="28"/>
      <c r="J44" s="28"/>
    </row>
    <row r="45" spans="1:10" ht="15.75">
      <c r="A45" s="10"/>
      <c r="B45" s="26" t="s">
        <v>62</v>
      </c>
      <c r="C45" s="10"/>
      <c r="D45" s="11"/>
      <c r="E45" s="10"/>
      <c r="F45" s="28"/>
      <c r="G45" s="28"/>
      <c r="H45" s="28"/>
      <c r="I45" s="28"/>
      <c r="J45" s="28"/>
    </row>
    <row r="46" spans="1:10" ht="4.5" customHeight="1">
      <c r="A46" s="10"/>
      <c r="B46" s="10"/>
      <c r="C46" s="10"/>
      <c r="D46" s="11"/>
      <c r="E46" s="10"/>
      <c r="F46" s="28"/>
      <c r="G46" s="28"/>
      <c r="H46" s="28"/>
      <c r="I46" s="28"/>
      <c r="J46" s="28"/>
    </row>
    <row r="47" spans="1:10" ht="15.75">
      <c r="A47" s="10"/>
      <c r="B47" s="10" t="s">
        <v>66</v>
      </c>
      <c r="C47" s="10"/>
      <c r="D47" s="11" t="s">
        <v>92</v>
      </c>
      <c r="E47" s="10"/>
      <c r="F47" s="28">
        <v>12122</v>
      </c>
      <c r="G47" s="28"/>
      <c r="H47" s="28"/>
      <c r="I47" s="28"/>
      <c r="J47" s="28">
        <v>10858</v>
      </c>
    </row>
    <row r="48" spans="1:10" ht="4.5" customHeight="1">
      <c r="A48" s="10"/>
      <c r="C48" s="10"/>
      <c r="D48" s="11"/>
      <c r="E48" s="10"/>
      <c r="F48" s="28"/>
      <c r="G48" s="28"/>
      <c r="H48" s="28"/>
      <c r="I48" s="28"/>
      <c r="J48" s="28"/>
    </row>
    <row r="49" spans="1:10" ht="15.75">
      <c r="A49" s="10"/>
      <c r="B49" s="10" t="s">
        <v>63</v>
      </c>
      <c r="C49" s="10"/>
      <c r="D49" s="11"/>
      <c r="E49" s="10"/>
      <c r="F49" s="28">
        <v>3236</v>
      </c>
      <c r="G49" s="28"/>
      <c r="H49" s="28"/>
      <c r="I49" s="28"/>
      <c r="J49" s="28">
        <v>2952</v>
      </c>
    </row>
    <row r="50" spans="1:10" ht="4.5" customHeight="1">
      <c r="A50" s="10"/>
      <c r="B50" s="10"/>
      <c r="C50" s="10"/>
      <c r="D50" s="11"/>
      <c r="E50" s="10"/>
      <c r="F50" s="31"/>
      <c r="G50" s="28"/>
      <c r="H50" s="28"/>
      <c r="I50" s="28"/>
      <c r="J50" s="31"/>
    </row>
    <row r="51" spans="1:10" ht="15.75">
      <c r="A51" s="10"/>
      <c r="B51" s="10"/>
      <c r="C51" s="10"/>
      <c r="D51" s="11"/>
      <c r="E51" s="10"/>
      <c r="F51" s="28">
        <f>SUM(F46:F50)</f>
        <v>15358</v>
      </c>
      <c r="G51" s="28"/>
      <c r="H51" s="28"/>
      <c r="I51" s="28"/>
      <c r="J51" s="28">
        <f>SUM(J46:J50)</f>
        <v>13810</v>
      </c>
    </row>
    <row r="52" spans="1:10" ht="12" customHeight="1">
      <c r="A52" s="10"/>
      <c r="B52" s="10"/>
      <c r="C52" s="10"/>
      <c r="D52" s="11"/>
      <c r="E52" s="10"/>
      <c r="F52" s="28"/>
      <c r="G52" s="28"/>
      <c r="H52" s="28"/>
      <c r="I52" s="28"/>
      <c r="J52" s="28"/>
    </row>
    <row r="53" spans="1:10" ht="15.75">
      <c r="A53" s="10"/>
      <c r="B53" s="26" t="s">
        <v>64</v>
      </c>
      <c r="C53" s="10"/>
      <c r="D53" s="11"/>
      <c r="E53" s="10"/>
      <c r="F53" s="28"/>
      <c r="G53" s="28"/>
      <c r="H53" s="28"/>
      <c r="I53" s="28"/>
      <c r="J53" s="28"/>
    </row>
    <row r="54" spans="1:10" ht="4.5" customHeight="1">
      <c r="A54" s="10"/>
      <c r="B54" s="10"/>
      <c r="C54" s="10"/>
      <c r="D54" s="11"/>
      <c r="E54" s="10"/>
      <c r="F54" s="28"/>
      <c r="G54" s="28"/>
      <c r="H54" s="28"/>
      <c r="I54" s="28"/>
      <c r="J54" s="28"/>
    </row>
    <row r="55" spans="1:10" ht="15.75">
      <c r="A55" s="10"/>
      <c r="B55" s="10" t="s">
        <v>65</v>
      </c>
      <c r="C55" s="10"/>
      <c r="D55" s="11"/>
      <c r="E55" s="10"/>
      <c r="F55" s="28">
        <v>5076</v>
      </c>
      <c r="G55" s="28"/>
      <c r="H55" s="28"/>
      <c r="I55" s="28"/>
      <c r="J55" s="28">
        <v>4595</v>
      </c>
    </row>
    <row r="56" spans="1:10" ht="4.5" customHeight="1">
      <c r="A56" s="10"/>
      <c r="B56" s="10"/>
      <c r="C56" s="10"/>
      <c r="D56" s="11"/>
      <c r="E56" s="10"/>
      <c r="F56" s="28"/>
      <c r="G56" s="28"/>
      <c r="H56" s="28"/>
      <c r="I56" s="28"/>
      <c r="J56" s="28"/>
    </row>
    <row r="57" spans="1:10" ht="15.75">
      <c r="A57" s="10"/>
      <c r="B57" s="10" t="s">
        <v>66</v>
      </c>
      <c r="C57" s="10"/>
      <c r="D57" s="11" t="str">
        <f>D47</f>
        <v>B7</v>
      </c>
      <c r="E57" s="10"/>
      <c r="F57" s="28">
        <v>10372</v>
      </c>
      <c r="G57" s="28"/>
      <c r="H57" s="28"/>
      <c r="I57" s="28"/>
      <c r="J57" s="28">
        <v>9851</v>
      </c>
    </row>
    <row r="58" spans="1:10" ht="4.5" customHeight="1">
      <c r="A58" s="10"/>
      <c r="B58" s="10"/>
      <c r="C58" s="10"/>
      <c r="D58" s="11"/>
      <c r="E58" s="10"/>
      <c r="F58" s="28"/>
      <c r="G58" s="28"/>
      <c r="H58" s="28"/>
      <c r="I58" s="28"/>
      <c r="J58" s="28"/>
    </row>
    <row r="59" spans="1:10" ht="15.75">
      <c r="A59" s="10"/>
      <c r="B59" s="10" t="s">
        <v>67</v>
      </c>
      <c r="C59" s="10"/>
      <c r="D59" s="11"/>
      <c r="E59" s="10"/>
      <c r="F59" s="28">
        <v>19</v>
      </c>
      <c r="G59" s="28"/>
      <c r="H59" s="28"/>
      <c r="I59" s="28"/>
      <c r="J59" s="28">
        <v>344</v>
      </c>
    </row>
    <row r="60" spans="1:10" ht="4.5" customHeight="1">
      <c r="A60" s="10"/>
      <c r="B60" s="10"/>
      <c r="C60" s="10"/>
      <c r="D60" s="11"/>
      <c r="E60" s="10"/>
      <c r="F60" s="28"/>
      <c r="G60" s="28"/>
      <c r="H60" s="28"/>
      <c r="I60" s="28"/>
      <c r="J60" s="28"/>
    </row>
    <row r="61" spans="1:10" ht="15.75">
      <c r="A61" s="10"/>
      <c r="B61" s="10"/>
      <c r="C61" s="10"/>
      <c r="D61" s="11"/>
      <c r="E61" s="10"/>
      <c r="F61" s="29">
        <f>SUM(F54:F60)</f>
        <v>15467</v>
      </c>
      <c r="G61" s="28"/>
      <c r="H61" s="28"/>
      <c r="I61" s="28"/>
      <c r="J61" s="29">
        <f>SUM(J54:J60)</f>
        <v>14790</v>
      </c>
    </row>
    <row r="62" spans="1:10" ht="12" customHeight="1">
      <c r="A62" s="10"/>
      <c r="B62" s="10"/>
      <c r="C62" s="10"/>
      <c r="D62" s="11"/>
      <c r="E62" s="10"/>
      <c r="F62" s="28"/>
      <c r="G62" s="28"/>
      <c r="H62" s="28"/>
      <c r="I62" s="28"/>
      <c r="J62" s="28"/>
    </row>
    <row r="63" spans="1:10" ht="15.75">
      <c r="A63" s="10"/>
      <c r="B63" s="26" t="s">
        <v>68</v>
      </c>
      <c r="C63" s="10"/>
      <c r="D63" s="11"/>
      <c r="E63" s="10"/>
      <c r="F63" s="31">
        <f>F51+F61</f>
        <v>30825</v>
      </c>
      <c r="G63" s="28"/>
      <c r="H63" s="28"/>
      <c r="I63" s="28"/>
      <c r="J63" s="31">
        <f>J51+J61</f>
        <v>28600</v>
      </c>
    </row>
    <row r="64" spans="1:10" ht="12" customHeight="1">
      <c r="A64" s="10"/>
      <c r="B64" s="10"/>
      <c r="C64" s="10"/>
      <c r="D64" s="11"/>
      <c r="E64" s="10"/>
      <c r="F64" s="28"/>
      <c r="G64" s="28"/>
      <c r="H64" s="28"/>
      <c r="I64" s="28"/>
      <c r="J64" s="28"/>
    </row>
    <row r="65" spans="1:10" ht="15.75">
      <c r="A65" s="10"/>
      <c r="B65" s="26" t="s">
        <v>69</v>
      </c>
      <c r="C65" s="10"/>
      <c r="D65" s="11"/>
      <c r="E65" s="10"/>
      <c r="F65" s="28"/>
      <c r="G65" s="28"/>
      <c r="H65" s="28"/>
      <c r="I65" s="28"/>
      <c r="J65" s="28"/>
    </row>
    <row r="66" spans="1:10" ht="15.75">
      <c r="A66" s="10"/>
      <c r="B66" s="26" t="s">
        <v>70</v>
      </c>
      <c r="C66" s="10"/>
      <c r="D66" s="11"/>
      <c r="E66" s="10"/>
      <c r="F66" s="28"/>
      <c r="G66" s="28"/>
      <c r="H66" s="28"/>
      <c r="I66" s="28"/>
      <c r="J66" s="28"/>
    </row>
    <row r="67" spans="1:10" ht="4.5" customHeight="1">
      <c r="A67" s="10"/>
      <c r="B67" s="10"/>
      <c r="C67" s="10"/>
      <c r="D67" s="11"/>
      <c r="E67" s="10"/>
      <c r="F67" s="28"/>
      <c r="G67" s="28"/>
      <c r="H67" s="28"/>
      <c r="I67" s="28"/>
      <c r="J67" s="28"/>
    </row>
    <row r="68" spans="1:10" ht="15.75">
      <c r="A68" s="10"/>
      <c r="B68" s="10" t="s">
        <v>71</v>
      </c>
      <c r="C68" s="10"/>
      <c r="D68" s="11"/>
      <c r="E68" s="10"/>
      <c r="F68" s="28">
        <v>49620</v>
      </c>
      <c r="G68" s="28"/>
      <c r="H68" s="28"/>
      <c r="I68" s="28"/>
      <c r="J68" s="28">
        <v>50055</v>
      </c>
    </row>
    <row r="69" spans="1:10" ht="4.5" customHeight="1">
      <c r="A69" s="10"/>
      <c r="B69" s="10"/>
      <c r="C69" s="10"/>
      <c r="D69" s="11"/>
      <c r="E69" s="10"/>
      <c r="F69" s="28"/>
      <c r="G69" s="28"/>
      <c r="H69" s="28"/>
      <c r="I69" s="28"/>
      <c r="J69" s="28"/>
    </row>
    <row r="70" spans="1:10" ht="15.75">
      <c r="A70" s="10"/>
      <c r="B70" s="10" t="s">
        <v>72</v>
      </c>
      <c r="C70" s="10"/>
      <c r="D70" s="11"/>
      <c r="E70" s="10"/>
      <c r="F70" s="28">
        <v>-1288</v>
      </c>
      <c r="G70" s="28"/>
      <c r="H70" s="28"/>
      <c r="I70" s="28"/>
      <c r="J70" s="28">
        <v>-3224</v>
      </c>
    </row>
    <row r="71" spans="1:10" ht="4.5" customHeight="1">
      <c r="A71" s="10"/>
      <c r="B71" s="10"/>
      <c r="C71" s="10"/>
      <c r="D71" s="11"/>
      <c r="E71" s="10"/>
      <c r="F71" s="31"/>
      <c r="G71" s="28"/>
      <c r="H71" s="28"/>
      <c r="I71" s="28"/>
      <c r="J71" s="31"/>
    </row>
    <row r="72" spans="1:10" ht="15.75">
      <c r="A72" s="10"/>
      <c r="B72" s="10" t="s">
        <v>70</v>
      </c>
      <c r="C72" s="10"/>
      <c r="D72" s="11"/>
      <c r="E72" s="10"/>
      <c r="F72" s="28">
        <f>SUM(F68:F71)</f>
        <v>48332</v>
      </c>
      <c r="G72" s="28"/>
      <c r="H72" s="28"/>
      <c r="I72" s="28"/>
      <c r="J72" s="28">
        <f>SUM(J68:J71)</f>
        <v>46831</v>
      </c>
    </row>
    <row r="73" spans="1:10" ht="4.5" customHeight="1">
      <c r="A73" s="10"/>
      <c r="B73" s="10"/>
      <c r="C73" s="10"/>
      <c r="D73" s="11"/>
      <c r="E73" s="10"/>
      <c r="F73" s="28"/>
      <c r="G73" s="28"/>
      <c r="H73" s="28"/>
      <c r="I73" s="28"/>
      <c r="J73" s="28"/>
    </row>
    <row r="74" spans="1:10" ht="15.75">
      <c r="A74" s="10"/>
      <c r="B74" s="10" t="s">
        <v>73</v>
      </c>
      <c r="C74" s="10"/>
      <c r="D74" s="11"/>
      <c r="E74" s="10"/>
      <c r="F74" s="28">
        <v>3</v>
      </c>
      <c r="G74" s="28"/>
      <c r="H74" s="28"/>
      <c r="I74" s="28"/>
      <c r="J74" s="33">
        <v>0</v>
      </c>
    </row>
    <row r="75" spans="1:10" ht="4.5" customHeight="1">
      <c r="A75" s="10"/>
      <c r="B75" s="10"/>
      <c r="C75" s="10"/>
      <c r="D75" s="11"/>
      <c r="E75" s="10"/>
      <c r="F75" s="28"/>
      <c r="G75" s="28"/>
      <c r="H75" s="28"/>
      <c r="I75" s="28"/>
      <c r="J75" s="28"/>
    </row>
    <row r="76" spans="1:10" ht="15.75">
      <c r="A76" s="10"/>
      <c r="B76" s="26" t="s">
        <v>74</v>
      </c>
      <c r="C76" s="10"/>
      <c r="D76" s="11"/>
      <c r="E76" s="10"/>
      <c r="F76" s="29">
        <f>SUM(F72:F75)</f>
        <v>48335</v>
      </c>
      <c r="G76" s="28"/>
      <c r="H76" s="28"/>
      <c r="I76" s="28"/>
      <c r="J76" s="29">
        <f>SUM(J72:J75)</f>
        <v>46831</v>
      </c>
    </row>
    <row r="77" spans="1:10" ht="4.5" customHeight="1">
      <c r="A77" s="10"/>
      <c r="B77" s="26"/>
      <c r="C77" s="10"/>
      <c r="D77" s="11"/>
      <c r="E77" s="10"/>
      <c r="F77" s="28"/>
      <c r="G77" s="28"/>
      <c r="H77" s="28"/>
      <c r="I77" s="28"/>
      <c r="J77" s="28"/>
    </row>
    <row r="78" spans="1:10" ht="16.5" thickBot="1">
      <c r="A78" s="10"/>
      <c r="B78" s="26" t="s">
        <v>75</v>
      </c>
      <c r="C78" s="10"/>
      <c r="D78" s="11"/>
      <c r="E78" s="10"/>
      <c r="F78" s="30">
        <f>F63+F76</f>
        <v>79160</v>
      </c>
      <c r="G78" s="28"/>
      <c r="H78" s="28"/>
      <c r="I78" s="28"/>
      <c r="J78" s="30">
        <f>J63+J76</f>
        <v>75431</v>
      </c>
    </row>
    <row r="79" spans="1:10" ht="16.5" thickTop="1">
      <c r="A79" s="10"/>
      <c r="B79" s="10"/>
      <c r="C79" s="10"/>
      <c r="D79" s="11"/>
      <c r="E79" s="10"/>
      <c r="F79" s="28"/>
      <c r="G79" s="28"/>
      <c r="H79" s="28"/>
      <c r="I79" s="28"/>
      <c r="J79" s="28"/>
    </row>
    <row r="80" spans="1:10" ht="15.75">
      <c r="A80" s="10"/>
      <c r="B80" s="10" t="s">
        <v>76</v>
      </c>
      <c r="C80" s="10"/>
      <c r="D80" s="11"/>
      <c r="E80" s="10"/>
      <c r="F80" s="32">
        <v>0.98</v>
      </c>
      <c r="G80" s="28"/>
      <c r="H80" s="28"/>
      <c r="I80" s="28"/>
      <c r="J80" s="32">
        <v>0.94</v>
      </c>
    </row>
    <row r="82" spans="2:13" ht="47.25" customHeight="1">
      <c r="B82" s="89" t="s">
        <v>77</v>
      </c>
      <c r="C82" s="89"/>
      <c r="D82" s="89"/>
      <c r="E82" s="89"/>
      <c r="F82" s="89"/>
      <c r="G82" s="89"/>
      <c r="H82" s="89"/>
      <c r="I82" s="89"/>
      <c r="J82" s="89"/>
      <c r="K82" s="27"/>
      <c r="L82" s="27"/>
      <c r="M82" s="27"/>
    </row>
  </sheetData>
  <sheetProtection/>
  <mergeCells count="4">
    <mergeCell ref="B1:J1"/>
    <mergeCell ref="B3:J3"/>
    <mergeCell ref="B5:J5"/>
    <mergeCell ref="B82:J82"/>
  </mergeCells>
  <printOptions/>
  <pageMargins left="0.25" right="0" top="0" bottom="0.25" header="0.3" footer="0.3"/>
  <pageSetup horizontalDpi="600" verticalDpi="600" orientation="portrait" scale="75" r:id="rId1"/>
  <headerFooter>
    <oddFooter>&amp;C2</oddFooter>
  </headerFooter>
</worksheet>
</file>

<file path=xl/worksheets/sheet4.xml><?xml version="1.0" encoding="utf-8"?>
<worksheet xmlns="http://schemas.openxmlformats.org/spreadsheetml/2006/main" xmlns:r="http://schemas.openxmlformats.org/officeDocument/2006/relationships">
  <dimension ref="A1:X54"/>
  <sheetViews>
    <sheetView zoomScalePageLayoutView="0" workbookViewId="0" topLeftCell="A19">
      <selection activeCell="C49" sqref="C49"/>
    </sheetView>
  </sheetViews>
  <sheetFormatPr defaultColWidth="9.140625" defaultRowHeight="15"/>
  <cols>
    <col min="1" max="1" width="43.140625" style="9" customWidth="1"/>
    <col min="2" max="2" width="1.7109375" style="9" customWidth="1"/>
    <col min="3" max="3" width="9.140625" style="38" customWidth="1"/>
    <col min="4" max="4" width="1.7109375" style="9" customWidth="1"/>
    <col min="5" max="5" width="10.710937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7109375" style="9" customWidth="1"/>
    <col min="12" max="12" width="1.7109375" style="9" customWidth="1"/>
    <col min="13" max="13" width="10.7109375" style="9" customWidth="1"/>
    <col min="14" max="14" width="1.7109375" style="9" customWidth="1"/>
    <col min="15" max="15" width="10.7109375" style="9" customWidth="1"/>
    <col min="16" max="16" width="1.7109375" style="9" customWidth="1"/>
    <col min="17" max="17" width="15.7109375" style="9" customWidth="1"/>
    <col min="18" max="18" width="1.7109375" style="9" customWidth="1"/>
    <col min="19" max="19" width="10.7109375" style="9" customWidth="1"/>
    <col min="20" max="20" width="1.7109375" style="9" customWidth="1"/>
    <col min="21" max="21" width="10.7109375" style="9" customWidth="1"/>
    <col min="22" max="22" width="1.7109375" style="9" customWidth="1"/>
    <col min="23" max="23" width="10.7109375" style="9" customWidth="1"/>
    <col min="24" max="24" width="1.7109375" style="9" customWidth="1"/>
    <col min="25" max="16384" width="9.140625" style="9" customWidth="1"/>
  </cols>
  <sheetData>
    <row r="1" spans="1:23" s="35" customFormat="1" ht="20.25">
      <c r="A1" s="90" t="s">
        <v>12</v>
      </c>
      <c r="B1" s="90"/>
      <c r="C1" s="90"/>
      <c r="D1" s="90"/>
      <c r="E1" s="90"/>
      <c r="F1" s="90"/>
      <c r="G1" s="90"/>
      <c r="H1" s="90"/>
      <c r="I1" s="90"/>
      <c r="J1" s="90"/>
      <c r="K1" s="90"/>
      <c r="L1" s="90"/>
      <c r="M1" s="90"/>
      <c r="N1" s="90"/>
      <c r="O1" s="90"/>
      <c r="P1" s="90"/>
      <c r="Q1" s="90"/>
      <c r="R1" s="90"/>
      <c r="S1" s="90"/>
      <c r="T1" s="90"/>
      <c r="U1" s="90"/>
      <c r="V1" s="90"/>
      <c r="W1" s="90"/>
    </row>
    <row r="3" spans="1:23" s="36" customFormat="1" ht="18.75">
      <c r="A3" s="94" t="s">
        <v>79</v>
      </c>
      <c r="B3" s="94"/>
      <c r="C3" s="94"/>
      <c r="D3" s="94"/>
      <c r="E3" s="94"/>
      <c r="F3" s="94"/>
      <c r="G3" s="94"/>
      <c r="H3" s="94"/>
      <c r="I3" s="94"/>
      <c r="J3" s="94"/>
      <c r="K3" s="94"/>
      <c r="L3" s="94"/>
      <c r="M3" s="94"/>
      <c r="N3" s="94"/>
      <c r="O3" s="94"/>
      <c r="P3" s="94"/>
      <c r="Q3" s="94"/>
      <c r="R3" s="94"/>
      <c r="S3" s="94"/>
      <c r="T3" s="94"/>
      <c r="U3" s="94"/>
      <c r="V3" s="94"/>
      <c r="W3" s="94"/>
    </row>
    <row r="5" spans="5:19" ht="15">
      <c r="E5" s="95" t="s">
        <v>160</v>
      </c>
      <c r="F5" s="95"/>
      <c r="G5" s="95"/>
      <c r="H5" s="95"/>
      <c r="I5" s="95"/>
      <c r="J5" s="95"/>
      <c r="K5" s="95"/>
      <c r="L5" s="95"/>
      <c r="M5" s="95"/>
      <c r="N5" s="95"/>
      <c r="O5" s="95"/>
      <c r="P5" s="95"/>
      <c r="Q5" s="95"/>
      <c r="R5" s="95"/>
      <c r="S5" s="95"/>
    </row>
    <row r="6" spans="7:23" ht="15">
      <c r="G6" s="95" t="s">
        <v>161</v>
      </c>
      <c r="H6" s="95"/>
      <c r="I6" s="95"/>
      <c r="J6" s="95"/>
      <c r="K6" s="95"/>
      <c r="L6" s="95"/>
      <c r="M6" s="95"/>
      <c r="U6" s="38" t="s">
        <v>93</v>
      </c>
      <c r="V6" s="38"/>
      <c r="W6" s="38"/>
    </row>
    <row r="7" spans="5:23" ht="15">
      <c r="E7" s="38" t="s">
        <v>80</v>
      </c>
      <c r="F7" s="38"/>
      <c r="G7" s="38" t="s">
        <v>82</v>
      </c>
      <c r="H7" s="38"/>
      <c r="I7" s="38" t="s">
        <v>159</v>
      </c>
      <c r="J7" s="38"/>
      <c r="K7" s="38" t="s">
        <v>84</v>
      </c>
      <c r="L7" s="38"/>
      <c r="M7" s="38" t="s">
        <v>86</v>
      </c>
      <c r="N7" s="38"/>
      <c r="O7" s="38" t="s">
        <v>87</v>
      </c>
      <c r="P7" s="38"/>
      <c r="Q7" s="38" t="s">
        <v>89</v>
      </c>
      <c r="R7" s="38"/>
      <c r="T7" s="38"/>
      <c r="U7" s="38" t="s">
        <v>95</v>
      </c>
      <c r="V7" s="38"/>
      <c r="W7" s="38" t="s">
        <v>91</v>
      </c>
    </row>
    <row r="8" spans="5:23" ht="15">
      <c r="E8" s="38" t="s">
        <v>81</v>
      </c>
      <c r="F8" s="38"/>
      <c r="G8" s="38" t="s">
        <v>83</v>
      </c>
      <c r="H8" s="38"/>
      <c r="I8" s="38" t="s">
        <v>85</v>
      </c>
      <c r="J8" s="38"/>
      <c r="K8" s="38" t="s">
        <v>85</v>
      </c>
      <c r="L8" s="38"/>
      <c r="M8" s="38" t="s">
        <v>85</v>
      </c>
      <c r="N8" s="38"/>
      <c r="O8" s="38" t="s">
        <v>88</v>
      </c>
      <c r="P8" s="38"/>
      <c r="Q8" s="38" t="s">
        <v>90</v>
      </c>
      <c r="R8" s="38"/>
      <c r="S8" s="38" t="s">
        <v>91</v>
      </c>
      <c r="T8" s="38"/>
      <c r="U8" s="38" t="s">
        <v>94</v>
      </c>
      <c r="V8" s="38"/>
      <c r="W8" s="38" t="s">
        <v>96</v>
      </c>
    </row>
    <row r="9" spans="5:23" ht="15">
      <c r="E9" s="38" t="s">
        <v>47</v>
      </c>
      <c r="F9" s="38"/>
      <c r="G9" s="38" t="s">
        <v>47</v>
      </c>
      <c r="H9" s="38"/>
      <c r="I9" s="38" t="s">
        <v>47</v>
      </c>
      <c r="J9" s="38"/>
      <c r="K9" s="38" t="s">
        <v>47</v>
      </c>
      <c r="L9" s="38"/>
      <c r="M9" s="38" t="s">
        <v>47</v>
      </c>
      <c r="N9" s="38"/>
      <c r="O9" s="38" t="s">
        <v>47</v>
      </c>
      <c r="P9" s="38"/>
      <c r="Q9" s="38" t="s">
        <v>47</v>
      </c>
      <c r="R9" s="38"/>
      <c r="S9" s="38" t="s">
        <v>47</v>
      </c>
      <c r="T9" s="38"/>
      <c r="U9" s="38" t="s">
        <v>47</v>
      </c>
      <c r="V9" s="38"/>
      <c r="W9" s="38" t="s">
        <v>47</v>
      </c>
    </row>
    <row r="10" ht="7.5" customHeight="1"/>
    <row r="11" ht="15">
      <c r="C11" s="38" t="s">
        <v>18</v>
      </c>
    </row>
    <row r="12" ht="7.5" customHeight="1"/>
    <row r="13" ht="15">
      <c r="A13" s="62" t="s">
        <v>162</v>
      </c>
    </row>
    <row r="14" ht="7.5" customHeight="1"/>
    <row r="15" ht="15">
      <c r="A15" s="9" t="s">
        <v>97</v>
      </c>
    </row>
    <row r="16" spans="1:23" ht="15">
      <c r="A16" s="9" t="s">
        <v>98</v>
      </c>
      <c r="E16" s="42">
        <v>50055</v>
      </c>
      <c r="G16" s="42">
        <v>1185</v>
      </c>
      <c r="H16" s="42"/>
      <c r="I16" s="72">
        <v>0</v>
      </c>
      <c r="K16" s="42">
        <v>2097</v>
      </c>
      <c r="M16" s="43">
        <v>0</v>
      </c>
      <c r="O16" s="42">
        <v>-714</v>
      </c>
      <c r="Q16" s="42">
        <v>-10692</v>
      </c>
      <c r="S16" s="42">
        <f>SUM(E16:R16)</f>
        <v>41931</v>
      </c>
      <c r="U16" s="42">
        <v>30</v>
      </c>
      <c r="W16" s="42">
        <f>SUM(S16:V16)</f>
        <v>41961</v>
      </c>
    </row>
    <row r="17" ht="7.5" customHeight="1"/>
    <row r="18" spans="1:23" ht="15">
      <c r="A18" s="9" t="s">
        <v>99</v>
      </c>
      <c r="E18" s="43">
        <v>0</v>
      </c>
      <c r="G18" s="43">
        <v>0</v>
      </c>
      <c r="H18" s="43"/>
      <c r="I18" s="43">
        <v>0</v>
      </c>
      <c r="K18" s="42">
        <v>1067</v>
      </c>
      <c r="M18" s="43">
        <v>0</v>
      </c>
      <c r="O18" s="43">
        <v>0</v>
      </c>
      <c r="Q18" s="43">
        <v>0</v>
      </c>
      <c r="S18" s="42">
        <f>SUM(E18:R18)</f>
        <v>1067</v>
      </c>
      <c r="U18" s="43">
        <v>0</v>
      </c>
      <c r="W18" s="42">
        <f>SUM(S18:V18)</f>
        <v>1067</v>
      </c>
    </row>
    <row r="19" spans="5:23" ht="7.5" customHeight="1">
      <c r="E19" s="40"/>
      <c r="F19" s="40"/>
      <c r="G19" s="40"/>
      <c r="H19" s="40"/>
      <c r="I19" s="40"/>
      <c r="J19" s="40"/>
      <c r="K19" s="40"/>
      <c r="L19" s="40"/>
      <c r="M19" s="40"/>
      <c r="N19" s="40"/>
      <c r="O19" s="40"/>
      <c r="P19" s="40"/>
      <c r="Q19" s="40"/>
      <c r="R19" s="40"/>
      <c r="S19" s="40"/>
      <c r="T19" s="40"/>
      <c r="U19" s="40"/>
      <c r="V19" s="40"/>
      <c r="W19" s="40"/>
    </row>
    <row r="20" spans="1:23" ht="15">
      <c r="A20" s="9" t="s">
        <v>100</v>
      </c>
      <c r="E20" s="42">
        <f>SUM(E16:E19)</f>
        <v>50055</v>
      </c>
      <c r="G20" s="42">
        <f>SUM(G16:G19)</f>
        <v>1185</v>
      </c>
      <c r="H20" s="42"/>
      <c r="I20" s="72">
        <f>SUM(I16:I19)</f>
        <v>0</v>
      </c>
      <c r="K20" s="42">
        <f>SUM(K16:K19)</f>
        <v>3164</v>
      </c>
      <c r="M20" s="43">
        <f>SUM(M16:M19)</f>
        <v>0</v>
      </c>
      <c r="O20" s="42">
        <f>SUM(O16:O19)</f>
        <v>-714</v>
      </c>
      <c r="Q20" s="42">
        <f>SUM(Q16:Q19)</f>
        <v>-10692</v>
      </c>
      <c r="S20" s="42">
        <f>SUM(S16:S19)</f>
        <v>42998</v>
      </c>
      <c r="U20" s="42">
        <f>SUM(U16:U19)</f>
        <v>30</v>
      </c>
      <c r="W20" s="42">
        <f>SUM(W16:W19)</f>
        <v>43028</v>
      </c>
    </row>
    <row r="21" ht="7.5" customHeight="1"/>
    <row r="22" spans="1:23" ht="15">
      <c r="A22" s="9" t="s">
        <v>101</v>
      </c>
      <c r="E22" s="43">
        <v>0</v>
      </c>
      <c r="G22" s="43">
        <v>0</v>
      </c>
      <c r="H22" s="43"/>
      <c r="I22" s="43">
        <v>0</v>
      </c>
      <c r="K22" s="42">
        <v>-270</v>
      </c>
      <c r="M22" s="43">
        <v>0</v>
      </c>
      <c r="O22" s="43">
        <v>0</v>
      </c>
      <c r="Q22" s="42">
        <f>-K22</f>
        <v>270</v>
      </c>
      <c r="S22" s="43">
        <f>SUM(E22:R22)</f>
        <v>0</v>
      </c>
      <c r="U22" s="43">
        <v>0</v>
      </c>
      <c r="W22" s="43">
        <f>SUM(S22:V22)</f>
        <v>0</v>
      </c>
    </row>
    <row r="23" spans="1:23" ht="15.75" thickBot="1">
      <c r="A23" s="9" t="s">
        <v>102</v>
      </c>
      <c r="E23" s="43">
        <v>0</v>
      </c>
      <c r="G23" s="43">
        <v>0</v>
      </c>
      <c r="H23" s="43"/>
      <c r="I23" s="43">
        <v>0</v>
      </c>
      <c r="K23" s="43">
        <v>0</v>
      </c>
      <c r="M23" s="43">
        <v>0</v>
      </c>
      <c r="O23" s="43">
        <v>0</v>
      </c>
      <c r="Q23" s="42">
        <v>4108</v>
      </c>
      <c r="S23" s="42">
        <f>SUM(E23:R23)</f>
        <v>4108</v>
      </c>
      <c r="U23" s="42">
        <v>-30</v>
      </c>
      <c r="W23" s="42">
        <f>SUM(S23:V23)</f>
        <v>4078</v>
      </c>
    </row>
    <row r="24" spans="4:24" ht="4.5" customHeight="1">
      <c r="D24" s="66"/>
      <c r="E24" s="67"/>
      <c r="F24" s="68"/>
      <c r="G24" s="67"/>
      <c r="H24" s="67"/>
      <c r="I24" s="67"/>
      <c r="J24" s="68"/>
      <c r="K24" s="67"/>
      <c r="L24" s="68"/>
      <c r="M24" s="67"/>
      <c r="N24" s="68"/>
      <c r="O24" s="67"/>
      <c r="P24" s="68"/>
      <c r="Q24" s="69"/>
      <c r="R24" s="68"/>
      <c r="S24" s="69"/>
      <c r="T24" s="68"/>
      <c r="U24" s="69"/>
      <c r="V24" s="68"/>
      <c r="W24" s="69"/>
      <c r="X24" s="70"/>
    </row>
    <row r="25" spans="1:24" ht="15.75">
      <c r="A25" s="16" t="s">
        <v>167</v>
      </c>
      <c r="D25" s="71"/>
      <c r="E25" s="72">
        <v>0</v>
      </c>
      <c r="F25" s="73"/>
      <c r="G25" s="72">
        <v>0</v>
      </c>
      <c r="H25" s="72"/>
      <c r="I25" s="72">
        <v>0</v>
      </c>
      <c r="J25" s="73"/>
      <c r="K25" s="72">
        <v>0</v>
      </c>
      <c r="L25" s="73"/>
      <c r="M25" s="42">
        <v>120</v>
      </c>
      <c r="N25" s="73"/>
      <c r="O25" s="72">
        <v>0</v>
      </c>
      <c r="P25" s="73"/>
      <c r="Q25" s="72">
        <v>0</v>
      </c>
      <c r="R25" s="73"/>
      <c r="S25" s="42">
        <f>SUM(E25:R25)</f>
        <v>120</v>
      </c>
      <c r="T25" s="73"/>
      <c r="U25" s="72">
        <v>0</v>
      </c>
      <c r="V25" s="73"/>
      <c r="W25" s="42">
        <f>SUM(S25:V25)</f>
        <v>120</v>
      </c>
      <c r="X25" s="75"/>
    </row>
    <row r="26" spans="1:24" ht="15.75">
      <c r="A26" s="16" t="s">
        <v>29</v>
      </c>
      <c r="D26" s="71"/>
      <c r="E26" s="72"/>
      <c r="F26" s="73"/>
      <c r="G26" s="72"/>
      <c r="H26" s="72"/>
      <c r="I26" s="72"/>
      <c r="J26" s="73"/>
      <c r="K26" s="72"/>
      <c r="L26" s="73"/>
      <c r="M26" s="72"/>
      <c r="N26" s="73"/>
      <c r="O26" s="72"/>
      <c r="P26" s="73"/>
      <c r="Q26" s="72"/>
      <c r="R26" s="73"/>
      <c r="S26" s="74"/>
      <c r="T26" s="73"/>
      <c r="U26" s="72"/>
      <c r="V26" s="73"/>
      <c r="W26" s="74"/>
      <c r="X26" s="75"/>
    </row>
    <row r="27" spans="1:24" ht="15.75">
      <c r="A27" s="16" t="s">
        <v>30</v>
      </c>
      <c r="D27" s="71"/>
      <c r="E27" s="72">
        <v>0</v>
      </c>
      <c r="F27" s="73"/>
      <c r="G27" s="72">
        <v>0</v>
      </c>
      <c r="H27" s="72"/>
      <c r="I27" s="72">
        <v>0</v>
      </c>
      <c r="J27" s="73"/>
      <c r="K27" s="72">
        <v>0</v>
      </c>
      <c r="L27" s="73"/>
      <c r="M27" s="42">
        <v>-23</v>
      </c>
      <c r="N27" s="73"/>
      <c r="O27" s="72">
        <v>0</v>
      </c>
      <c r="P27" s="73"/>
      <c r="Q27" s="72">
        <v>0</v>
      </c>
      <c r="R27" s="73"/>
      <c r="S27" s="42">
        <f>SUM(E27:R27)</f>
        <v>-23</v>
      </c>
      <c r="T27" s="73"/>
      <c r="U27" s="72">
        <v>0</v>
      </c>
      <c r="V27" s="73"/>
      <c r="W27" s="42">
        <f>SUM(S27:V27)</f>
        <v>-23</v>
      </c>
      <c r="X27" s="75"/>
    </row>
    <row r="28" spans="1:24" ht="4.5" customHeight="1">
      <c r="A28" s="16"/>
      <c r="D28" s="71"/>
      <c r="E28" s="72"/>
      <c r="F28" s="73"/>
      <c r="G28" s="72"/>
      <c r="H28" s="72"/>
      <c r="I28" s="72"/>
      <c r="J28" s="73"/>
      <c r="K28" s="72"/>
      <c r="L28" s="73"/>
      <c r="M28" s="72"/>
      <c r="N28" s="73"/>
      <c r="O28" s="72"/>
      <c r="P28" s="73"/>
      <c r="Q28" s="74"/>
      <c r="R28" s="73"/>
      <c r="S28" s="74"/>
      <c r="T28" s="73"/>
      <c r="U28" s="74"/>
      <c r="V28" s="73"/>
      <c r="W28" s="74"/>
      <c r="X28" s="75"/>
    </row>
    <row r="29" spans="1:24" ht="15.75">
      <c r="A29" s="16" t="s">
        <v>157</v>
      </c>
      <c r="D29" s="71"/>
      <c r="E29" s="81">
        <f>SUM(E25:E27)</f>
        <v>0</v>
      </c>
      <c r="F29" s="82"/>
      <c r="G29" s="81">
        <f>SUM(G25:G27)</f>
        <v>0</v>
      </c>
      <c r="H29" s="81"/>
      <c r="I29" s="81">
        <f>SUM(I25:I27)</f>
        <v>0</v>
      </c>
      <c r="J29" s="82"/>
      <c r="K29" s="81">
        <f>SUM(K25:K27)</f>
        <v>0</v>
      </c>
      <c r="L29" s="82"/>
      <c r="M29" s="83">
        <f>SUM(M25:M27)</f>
        <v>97</v>
      </c>
      <c r="N29" s="82"/>
      <c r="O29" s="81">
        <f>SUM(O25:O27)</f>
        <v>0</v>
      </c>
      <c r="P29" s="82"/>
      <c r="Q29" s="81">
        <f>SUM(Q25:Q27)</f>
        <v>0</v>
      </c>
      <c r="R29" s="82"/>
      <c r="S29" s="83">
        <f>SUM(S25:S27)</f>
        <v>97</v>
      </c>
      <c r="T29" s="82"/>
      <c r="U29" s="81">
        <f>SUM(U25:U27)</f>
        <v>0</v>
      </c>
      <c r="V29" s="82"/>
      <c r="W29" s="83">
        <f>SUM(W25:W27)</f>
        <v>97</v>
      </c>
      <c r="X29" s="75"/>
    </row>
    <row r="30" spans="4:24" ht="4.5" customHeight="1" thickBot="1">
      <c r="D30" s="76"/>
      <c r="E30" s="77"/>
      <c r="F30" s="78"/>
      <c r="G30" s="77"/>
      <c r="H30" s="77"/>
      <c r="I30" s="77"/>
      <c r="J30" s="78"/>
      <c r="K30" s="77"/>
      <c r="L30" s="78"/>
      <c r="M30" s="77"/>
      <c r="N30" s="78"/>
      <c r="O30" s="77"/>
      <c r="P30" s="78"/>
      <c r="Q30" s="79"/>
      <c r="R30" s="78"/>
      <c r="S30" s="79"/>
      <c r="T30" s="78"/>
      <c r="U30" s="79"/>
      <c r="V30" s="78"/>
      <c r="W30" s="79"/>
      <c r="X30" s="80"/>
    </row>
    <row r="31" spans="1:24" ht="15" customHeight="1">
      <c r="A31" s="9" t="s">
        <v>163</v>
      </c>
      <c r="D31" s="73"/>
      <c r="E31" s="72">
        <v>0</v>
      </c>
      <c r="F31" s="73"/>
      <c r="G31" s="72">
        <v>0</v>
      </c>
      <c r="H31" s="72"/>
      <c r="I31" s="72">
        <v>0</v>
      </c>
      <c r="J31" s="73"/>
      <c r="K31" s="72">
        <v>0</v>
      </c>
      <c r="L31" s="73"/>
      <c r="M31" s="72">
        <v>0</v>
      </c>
      <c r="N31" s="73"/>
      <c r="O31" s="72">
        <v>0</v>
      </c>
      <c r="P31" s="73"/>
      <c r="Q31" s="74">
        <v>-372</v>
      </c>
      <c r="R31" s="73"/>
      <c r="S31" s="74">
        <f>SUM(E31:Q31)</f>
        <v>-372</v>
      </c>
      <c r="T31" s="73"/>
      <c r="U31" s="72">
        <v>0</v>
      </c>
      <c r="V31" s="73"/>
      <c r="W31" s="74">
        <f>SUM(S31:V31)</f>
        <v>-372</v>
      </c>
      <c r="X31" s="73"/>
    </row>
    <row r="32" spans="1:23" ht="15">
      <c r="A32" s="9" t="s">
        <v>103</v>
      </c>
      <c r="E32" s="44">
        <v>0</v>
      </c>
      <c r="F32" s="40" t="s">
        <v>107</v>
      </c>
      <c r="G32" s="44">
        <v>0</v>
      </c>
      <c r="H32" s="44"/>
      <c r="I32" s="44"/>
      <c r="J32" s="40"/>
      <c r="K32" s="44">
        <v>0</v>
      </c>
      <c r="L32" s="40"/>
      <c r="M32" s="44">
        <v>0</v>
      </c>
      <c r="N32" s="40"/>
      <c r="O32" s="44">
        <v>0</v>
      </c>
      <c r="P32" s="40"/>
      <c r="Q32" s="44">
        <v>0</v>
      </c>
      <c r="R32" s="40"/>
      <c r="S32" s="44">
        <f>SUM(E32:R32)</f>
        <v>0</v>
      </c>
      <c r="T32" s="40"/>
      <c r="U32" s="44">
        <v>0</v>
      </c>
      <c r="V32" s="40"/>
      <c r="W32" s="44">
        <f>SUM(S32:V32)</f>
        <v>0</v>
      </c>
    </row>
    <row r="33" ht="7.5" customHeight="1"/>
    <row r="34" spans="1:23" ht="15">
      <c r="A34" s="62" t="s">
        <v>164</v>
      </c>
      <c r="E34" s="42">
        <f>E20+E22+E23+E29+E32+E31</f>
        <v>50055</v>
      </c>
      <c r="G34" s="42">
        <f>G20+G22+G23+G29+G32+G31</f>
        <v>1185</v>
      </c>
      <c r="H34" s="42"/>
      <c r="I34" s="72">
        <f>I20+I22+I23+I29+I32+I31</f>
        <v>0</v>
      </c>
      <c r="K34" s="42">
        <f>K20+K22+K23+K29+K32+K31</f>
        <v>2894</v>
      </c>
      <c r="M34" s="42">
        <f>M20+M22+M23+M29+M32+M31</f>
        <v>97</v>
      </c>
      <c r="O34" s="42">
        <f>O20+O22+O23+O29+O32+O31</f>
        <v>-714</v>
      </c>
      <c r="Q34" s="42">
        <f>Q20+Q22+Q23+Q29+Q32+Q31</f>
        <v>-6686</v>
      </c>
      <c r="S34" s="42">
        <f>S20+S22+S23+S29+S32+S31</f>
        <v>46831</v>
      </c>
      <c r="U34" s="72">
        <f>U20+U22+U23+U29+U32+U31</f>
        <v>0</v>
      </c>
      <c r="W34" s="42">
        <f>W20+W22+W23+W29+W32+W31</f>
        <v>46831</v>
      </c>
    </row>
    <row r="35" spans="5:23" ht="7.5" customHeight="1" thickBot="1">
      <c r="E35" s="41"/>
      <c r="F35" s="41"/>
      <c r="G35" s="41"/>
      <c r="H35" s="41"/>
      <c r="I35" s="41"/>
      <c r="J35" s="41"/>
      <c r="K35" s="41"/>
      <c r="L35" s="41"/>
      <c r="M35" s="41"/>
      <c r="N35" s="41"/>
      <c r="O35" s="41"/>
      <c r="P35" s="41"/>
      <c r="Q35" s="41"/>
      <c r="R35" s="41"/>
      <c r="S35" s="41"/>
      <c r="T35" s="41"/>
      <c r="U35" s="41"/>
      <c r="V35" s="41"/>
      <c r="W35" s="41"/>
    </row>
    <row r="36" ht="15.75" thickTop="1"/>
    <row r="37" ht="15">
      <c r="A37" s="62" t="s">
        <v>165</v>
      </c>
    </row>
    <row r="38" ht="7.5" customHeight="1"/>
    <row r="39" spans="1:23" ht="15">
      <c r="A39" s="9" t="s">
        <v>104</v>
      </c>
      <c r="E39" s="42">
        <v>50055</v>
      </c>
      <c r="G39" s="42">
        <v>1185</v>
      </c>
      <c r="H39" s="42"/>
      <c r="I39" s="72">
        <v>0</v>
      </c>
      <c r="K39" s="42">
        <v>2894</v>
      </c>
      <c r="M39" s="42">
        <v>97</v>
      </c>
      <c r="O39" s="42">
        <v>-714</v>
      </c>
      <c r="Q39" s="42">
        <v>-6686</v>
      </c>
      <c r="S39" s="42">
        <f>SUM(E39:R39)</f>
        <v>46831</v>
      </c>
      <c r="U39" s="43">
        <v>0</v>
      </c>
      <c r="W39" s="42">
        <f>SUM(S39:V39)</f>
        <v>46831</v>
      </c>
    </row>
    <row r="40" ht="7.5" customHeight="1"/>
    <row r="41" spans="1:23" ht="15">
      <c r="A41" s="9" t="s">
        <v>101</v>
      </c>
      <c r="E41" s="43">
        <v>0</v>
      </c>
      <c r="G41" s="43">
        <v>0</v>
      </c>
      <c r="H41" s="43"/>
      <c r="I41" s="43">
        <v>0</v>
      </c>
      <c r="K41" s="42">
        <v>-264</v>
      </c>
      <c r="M41" s="43">
        <v>0</v>
      </c>
      <c r="O41" s="43">
        <v>0</v>
      </c>
      <c r="Q41" s="42">
        <f>-K41</f>
        <v>264</v>
      </c>
      <c r="S41" s="43">
        <f>SUM(E41:R41)</f>
        <v>0</v>
      </c>
      <c r="U41" s="43">
        <v>0</v>
      </c>
      <c r="W41" s="43">
        <f>SUM(S41:V41)</f>
        <v>0</v>
      </c>
    </row>
    <row r="42" spans="1:23" ht="15.75" thickBot="1">
      <c r="A42" s="9" t="s">
        <v>105</v>
      </c>
      <c r="E42" s="72">
        <v>0</v>
      </c>
      <c r="F42" s="73"/>
      <c r="G42" s="72">
        <v>0</v>
      </c>
      <c r="H42" s="72"/>
      <c r="I42" s="72">
        <v>0</v>
      </c>
      <c r="J42" s="73"/>
      <c r="K42" s="72">
        <v>0</v>
      </c>
      <c r="L42" s="73"/>
      <c r="M42" s="43">
        <v>0</v>
      </c>
      <c r="N42" s="73"/>
      <c r="O42" s="72">
        <v>0</v>
      </c>
      <c r="P42" s="73"/>
      <c r="Q42" s="74">
        <v>1899</v>
      </c>
      <c r="R42" s="73"/>
      <c r="S42" s="74">
        <f>SUM(E42:R42)</f>
        <v>1899</v>
      </c>
      <c r="T42" s="73"/>
      <c r="U42" s="74">
        <v>3</v>
      </c>
      <c r="V42" s="73"/>
      <c r="W42" s="74">
        <f>SUM(S42:V42)</f>
        <v>1902</v>
      </c>
    </row>
    <row r="43" spans="4:24" ht="4.5" customHeight="1">
      <c r="D43" s="66"/>
      <c r="E43" s="67"/>
      <c r="F43" s="68"/>
      <c r="G43" s="67"/>
      <c r="H43" s="67"/>
      <c r="I43" s="67"/>
      <c r="J43" s="68"/>
      <c r="K43" s="67"/>
      <c r="L43" s="68"/>
      <c r="M43" s="67"/>
      <c r="N43" s="68"/>
      <c r="O43" s="67"/>
      <c r="P43" s="68"/>
      <c r="Q43" s="69"/>
      <c r="R43" s="68"/>
      <c r="S43" s="69"/>
      <c r="T43" s="68"/>
      <c r="U43" s="69"/>
      <c r="V43" s="68"/>
      <c r="W43" s="69"/>
      <c r="X43" s="70"/>
    </row>
    <row r="44" spans="1:24" ht="15.75">
      <c r="A44" s="16" t="s">
        <v>168</v>
      </c>
      <c r="D44" s="71"/>
      <c r="E44" s="72">
        <v>0</v>
      </c>
      <c r="F44" s="73"/>
      <c r="G44" s="72">
        <v>0</v>
      </c>
      <c r="H44" s="72"/>
      <c r="I44" s="72">
        <v>0</v>
      </c>
      <c r="J44" s="73"/>
      <c r="K44" s="72">
        <v>0</v>
      </c>
      <c r="L44" s="73"/>
      <c r="M44" s="74">
        <v>-26</v>
      </c>
      <c r="N44" s="73"/>
      <c r="O44" s="72">
        <v>0</v>
      </c>
      <c r="P44" s="73"/>
      <c r="Q44" s="72">
        <v>0</v>
      </c>
      <c r="R44" s="73"/>
      <c r="S44" s="42">
        <f>SUM(E44:R44)</f>
        <v>-26</v>
      </c>
      <c r="T44" s="73"/>
      <c r="U44" s="72">
        <v>0</v>
      </c>
      <c r="V44" s="73"/>
      <c r="W44" s="42">
        <f>SUM(S44:V44)</f>
        <v>-26</v>
      </c>
      <c r="X44" s="75"/>
    </row>
    <row r="45" spans="1:24" ht="4.5" customHeight="1">
      <c r="A45" s="16"/>
      <c r="D45" s="71"/>
      <c r="E45" s="72"/>
      <c r="F45" s="73"/>
      <c r="G45" s="72"/>
      <c r="H45" s="72"/>
      <c r="I45" s="72"/>
      <c r="J45" s="73"/>
      <c r="K45" s="72"/>
      <c r="L45" s="73"/>
      <c r="M45" s="72"/>
      <c r="N45" s="73"/>
      <c r="O45" s="72"/>
      <c r="P45" s="73"/>
      <c r="Q45" s="74"/>
      <c r="R45" s="73"/>
      <c r="S45" s="74"/>
      <c r="T45" s="73"/>
      <c r="U45" s="74"/>
      <c r="V45" s="73"/>
      <c r="W45" s="74"/>
      <c r="X45" s="75"/>
    </row>
    <row r="46" spans="1:24" ht="15.75">
      <c r="A46" s="16" t="s">
        <v>157</v>
      </c>
      <c r="D46" s="71"/>
      <c r="E46" s="81">
        <f>SUM(E44:E45)</f>
        <v>0</v>
      </c>
      <c r="F46" s="82"/>
      <c r="G46" s="81">
        <f>SUM(G44:G45)</f>
        <v>0</v>
      </c>
      <c r="H46" s="81"/>
      <c r="I46" s="81">
        <f>SUM(I44:I45)</f>
        <v>0</v>
      </c>
      <c r="J46" s="82"/>
      <c r="K46" s="81">
        <f>SUM(K44:K45)</f>
        <v>0</v>
      </c>
      <c r="L46" s="82"/>
      <c r="M46" s="83">
        <f>SUM(M44:M45)</f>
        <v>-26</v>
      </c>
      <c r="N46" s="82"/>
      <c r="O46" s="81">
        <f>SUM(O44:O45)</f>
        <v>0</v>
      </c>
      <c r="P46" s="82"/>
      <c r="Q46" s="81">
        <f>SUM(Q44:Q45)</f>
        <v>0</v>
      </c>
      <c r="R46" s="82"/>
      <c r="S46" s="83">
        <f>SUM(S44:S45)</f>
        <v>-26</v>
      </c>
      <c r="T46" s="82"/>
      <c r="U46" s="81">
        <f>SUM(U44:U45)</f>
        <v>0</v>
      </c>
      <c r="V46" s="82"/>
      <c r="W46" s="83">
        <f>SUM(W44:W45)</f>
        <v>-26</v>
      </c>
      <c r="X46" s="75"/>
    </row>
    <row r="47" spans="4:24" ht="4.5" customHeight="1" thickBot="1">
      <c r="D47" s="76"/>
      <c r="E47" s="77"/>
      <c r="F47" s="78"/>
      <c r="G47" s="77"/>
      <c r="H47" s="77"/>
      <c r="I47" s="77"/>
      <c r="J47" s="78"/>
      <c r="K47" s="77"/>
      <c r="L47" s="78"/>
      <c r="M47" s="77"/>
      <c r="N47" s="78"/>
      <c r="O47" s="77"/>
      <c r="P47" s="78"/>
      <c r="Q47" s="79"/>
      <c r="R47" s="78"/>
      <c r="S47" s="79"/>
      <c r="T47" s="78"/>
      <c r="U47" s="79"/>
      <c r="V47" s="78"/>
      <c r="W47" s="79"/>
      <c r="X47" s="80"/>
    </row>
    <row r="48" spans="1:23" ht="15.75">
      <c r="A48" s="16" t="s">
        <v>163</v>
      </c>
      <c r="C48" s="38" t="s">
        <v>181</v>
      </c>
      <c r="E48" s="72">
        <v>0</v>
      </c>
      <c r="F48" s="73"/>
      <c r="G48" s="72">
        <v>0</v>
      </c>
      <c r="H48" s="72"/>
      <c r="I48" s="72">
        <v>0</v>
      </c>
      <c r="J48" s="73"/>
      <c r="K48" s="72">
        <v>0</v>
      </c>
      <c r="L48" s="73"/>
      <c r="M48" s="72">
        <v>0</v>
      </c>
      <c r="N48" s="73"/>
      <c r="O48" s="72">
        <v>0</v>
      </c>
      <c r="P48" s="73"/>
      <c r="Q48" s="74">
        <v>-372</v>
      </c>
      <c r="R48" s="73"/>
      <c r="S48" s="74">
        <f>SUM(E48:Q48)</f>
        <v>-372</v>
      </c>
      <c r="T48" s="73"/>
      <c r="U48" s="72">
        <v>0</v>
      </c>
      <c r="V48" s="73"/>
      <c r="W48" s="74">
        <f>SUM(S48:V48)</f>
        <v>-372</v>
      </c>
    </row>
    <row r="49" spans="1:23" ht="15">
      <c r="A49" s="9" t="s">
        <v>169</v>
      </c>
      <c r="E49" s="45">
        <v>-435</v>
      </c>
      <c r="F49" s="40"/>
      <c r="G49" s="45">
        <v>-714</v>
      </c>
      <c r="H49" s="44"/>
      <c r="I49" s="45">
        <v>435</v>
      </c>
      <c r="J49" s="40"/>
      <c r="K49" s="44">
        <v>0</v>
      </c>
      <c r="L49" s="40"/>
      <c r="M49" s="44">
        <v>0</v>
      </c>
      <c r="N49" s="40"/>
      <c r="O49" s="45">
        <v>714</v>
      </c>
      <c r="P49" s="40"/>
      <c r="Q49" s="44">
        <v>0</v>
      </c>
      <c r="R49" s="40"/>
      <c r="S49" s="44">
        <f>SUM(E49:R49)</f>
        <v>0</v>
      </c>
      <c r="T49" s="40"/>
      <c r="U49" s="44">
        <v>0</v>
      </c>
      <c r="V49" s="40"/>
      <c r="W49" s="44">
        <f>SUM(S49:V49)</f>
        <v>0</v>
      </c>
    </row>
    <row r="50" ht="7.5" customHeight="1"/>
    <row r="51" spans="1:23" ht="15">
      <c r="A51" s="62" t="s">
        <v>166</v>
      </c>
      <c r="E51" s="42">
        <f>E39+E41+E42+E46+E48+E49</f>
        <v>49620</v>
      </c>
      <c r="G51" s="42">
        <f>G39+G41+G42+G46+G48+G49</f>
        <v>471</v>
      </c>
      <c r="H51" s="42"/>
      <c r="I51" s="42">
        <f>I39+I41+I42+I46+I48+I49</f>
        <v>435</v>
      </c>
      <c r="K51" s="42">
        <f>K39+K41+K42+K46+K48+K49</f>
        <v>2630</v>
      </c>
      <c r="M51" s="42">
        <f>M39+M41+M42+M46+M48+M49</f>
        <v>71</v>
      </c>
      <c r="O51" s="72">
        <f>O39+O41+O42+O46+O48+O49</f>
        <v>0</v>
      </c>
      <c r="Q51" s="42">
        <f>Q39+Q41+Q42+Q46+Q48+Q49</f>
        <v>-4895</v>
      </c>
      <c r="S51" s="42">
        <f>S39+S41+S42+S46+S48+S49</f>
        <v>48332</v>
      </c>
      <c r="U51" s="42">
        <f>U39+U41+U42+U46+U48+U49</f>
        <v>3</v>
      </c>
      <c r="W51" s="42">
        <f>W39+W41+W42+W46+W48+W49</f>
        <v>48335</v>
      </c>
    </row>
    <row r="52" spans="5:23" ht="7.5" customHeight="1" thickBot="1">
      <c r="E52" s="41"/>
      <c r="F52" s="41"/>
      <c r="G52" s="41"/>
      <c r="H52" s="41"/>
      <c r="I52" s="41"/>
      <c r="J52" s="41"/>
      <c r="K52" s="41"/>
      <c r="L52" s="41"/>
      <c r="M52" s="41"/>
      <c r="N52" s="41"/>
      <c r="O52" s="41"/>
      <c r="P52" s="41"/>
      <c r="Q52" s="41"/>
      <c r="R52" s="41"/>
      <c r="S52" s="41"/>
      <c r="T52" s="41"/>
      <c r="U52" s="41"/>
      <c r="V52" s="41"/>
      <c r="W52" s="41"/>
    </row>
    <row r="53" ht="15.75" thickTop="1"/>
    <row r="54" ht="15">
      <c r="A54" s="39" t="s">
        <v>106</v>
      </c>
    </row>
  </sheetData>
  <sheetProtection/>
  <mergeCells count="4">
    <mergeCell ref="A1:W1"/>
    <mergeCell ref="A3:W3"/>
    <mergeCell ref="E5:S5"/>
    <mergeCell ref="G6:M6"/>
  </mergeCells>
  <printOptions horizontalCentered="1" verticalCentered="1"/>
  <pageMargins left="0.25" right="0.25" top="0.25" bottom="0.25" header="0.3" footer="0.3"/>
  <pageSetup horizontalDpi="600" verticalDpi="600" orientation="landscape" scale="68" r:id="rId1"/>
  <headerFooter>
    <oddFooter>&amp;C3</oddFooter>
  </headerFooter>
</worksheet>
</file>

<file path=xl/worksheets/sheet5.xml><?xml version="1.0" encoding="utf-8"?>
<worksheet xmlns="http://schemas.openxmlformats.org/spreadsheetml/2006/main" xmlns:r="http://schemas.openxmlformats.org/officeDocument/2006/relationships">
  <dimension ref="B1:K87"/>
  <sheetViews>
    <sheetView tabSelected="1" zoomScalePageLayoutView="0" workbookViewId="0" topLeftCell="A43">
      <selection activeCell="E62" sqref="E62"/>
    </sheetView>
  </sheetViews>
  <sheetFormatPr defaultColWidth="9.140625" defaultRowHeight="15"/>
  <cols>
    <col min="1" max="2" width="5.7109375" style="0" customWidth="1"/>
    <col min="3" max="3" width="65.7109375" style="0" customWidth="1"/>
    <col min="4" max="4" width="1.7109375" style="0" customWidth="1"/>
    <col min="5" max="5" width="6.7109375" style="34"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92" t="s">
        <v>12</v>
      </c>
      <c r="C1" s="92"/>
      <c r="D1" s="92"/>
      <c r="E1" s="92"/>
      <c r="F1" s="92"/>
      <c r="G1" s="92"/>
      <c r="H1" s="92"/>
      <c r="I1" s="92"/>
      <c r="J1" s="92"/>
      <c r="K1" s="92"/>
    </row>
    <row r="3" spans="2:11" ht="18.75">
      <c r="B3" s="91" t="s">
        <v>145</v>
      </c>
      <c r="C3" s="91"/>
      <c r="D3" s="91"/>
      <c r="E3" s="91"/>
      <c r="F3" s="91"/>
      <c r="G3" s="91"/>
      <c r="H3" s="91"/>
      <c r="I3" s="91"/>
      <c r="J3" s="91"/>
      <c r="K3" s="91"/>
    </row>
    <row r="5" spans="2:11" ht="15.75">
      <c r="B5" s="93" t="s">
        <v>108</v>
      </c>
      <c r="C5" s="93"/>
      <c r="D5" s="93"/>
      <c r="E5" s="93"/>
      <c r="F5" s="93"/>
      <c r="G5" s="93"/>
      <c r="H5" s="93"/>
      <c r="I5" s="93"/>
      <c r="J5" s="93"/>
      <c r="K5" s="93"/>
    </row>
    <row r="7" spans="3:11" ht="15.75">
      <c r="C7" s="10"/>
      <c r="D7" s="10"/>
      <c r="E7" s="11"/>
      <c r="F7" s="10"/>
      <c r="G7" s="46" t="s">
        <v>109</v>
      </c>
      <c r="H7" s="10"/>
      <c r="I7" s="10"/>
      <c r="J7" s="10"/>
      <c r="K7" s="46" t="s">
        <v>15</v>
      </c>
    </row>
    <row r="8" spans="3:11" ht="15.75">
      <c r="C8" s="10"/>
      <c r="D8" s="10"/>
      <c r="E8" s="11"/>
      <c r="F8" s="10"/>
      <c r="G8" s="46" t="s">
        <v>149</v>
      </c>
      <c r="H8" s="10"/>
      <c r="I8" s="10"/>
      <c r="J8" s="10"/>
      <c r="K8" s="46" t="s">
        <v>149</v>
      </c>
    </row>
    <row r="9" spans="3:11" ht="15.75">
      <c r="C9" s="10"/>
      <c r="D9" s="10"/>
      <c r="E9" s="11"/>
      <c r="F9" s="10"/>
      <c r="G9" s="46" t="s">
        <v>150</v>
      </c>
      <c r="H9" s="10"/>
      <c r="I9" s="10"/>
      <c r="J9" s="10"/>
      <c r="K9" s="46" t="s">
        <v>150</v>
      </c>
    </row>
    <row r="10" spans="3:11" ht="15.75">
      <c r="C10" s="10"/>
      <c r="D10" s="10"/>
      <c r="E10" s="11"/>
      <c r="F10" s="10"/>
      <c r="G10" s="63" t="s">
        <v>147</v>
      </c>
      <c r="H10" s="10"/>
      <c r="I10" s="10"/>
      <c r="J10" s="10"/>
      <c r="K10" s="63" t="s">
        <v>148</v>
      </c>
    </row>
    <row r="11" spans="3:11" ht="15.75">
      <c r="C11" s="10"/>
      <c r="D11" s="10"/>
      <c r="E11" s="46" t="s">
        <v>18</v>
      </c>
      <c r="F11" s="10"/>
      <c r="G11" s="46" t="s">
        <v>47</v>
      </c>
      <c r="H11" s="10"/>
      <c r="I11" s="10"/>
      <c r="J11" s="10"/>
      <c r="K11" s="46" t="s">
        <v>47</v>
      </c>
    </row>
    <row r="12" spans="3:11" ht="15.75">
      <c r="C12" s="10"/>
      <c r="D12" s="10"/>
      <c r="E12" s="11"/>
      <c r="F12" s="10"/>
      <c r="G12" s="10"/>
      <c r="H12" s="10"/>
      <c r="I12" s="10"/>
      <c r="J12" s="10"/>
      <c r="K12" s="10"/>
    </row>
    <row r="13" spans="2:11" ht="15.75">
      <c r="B13" s="47" t="s">
        <v>110</v>
      </c>
      <c r="C13" s="10"/>
      <c r="D13" s="10"/>
      <c r="E13" s="11"/>
      <c r="F13" s="10"/>
      <c r="G13" s="10"/>
      <c r="H13" s="10"/>
      <c r="I13" s="10"/>
      <c r="J13" s="10"/>
      <c r="K13" s="10"/>
    </row>
    <row r="14" spans="2:11" ht="15.75">
      <c r="B14" s="48" t="s">
        <v>26</v>
      </c>
      <c r="C14" s="10"/>
      <c r="D14" s="10"/>
      <c r="E14" s="11"/>
      <c r="F14" s="10"/>
      <c r="G14" s="28">
        <f>'Sttm. Comp. Income'!K29</f>
        <v>3318</v>
      </c>
      <c r="H14" s="10"/>
      <c r="I14" s="10"/>
      <c r="J14" s="10"/>
      <c r="K14" s="28">
        <f>'Sttm. Comp. Income'!M29</f>
        <v>5498</v>
      </c>
    </row>
    <row r="15" spans="2:11" ht="15.75">
      <c r="B15" s="48" t="s">
        <v>111</v>
      </c>
      <c r="C15" s="10"/>
      <c r="D15" s="10"/>
      <c r="E15" s="11"/>
      <c r="F15" s="10"/>
      <c r="G15" s="28"/>
      <c r="H15" s="10"/>
      <c r="I15" s="10"/>
      <c r="J15" s="10"/>
      <c r="K15" s="28"/>
    </row>
    <row r="16" spans="3:11" ht="15.75">
      <c r="C16" s="48" t="s">
        <v>170</v>
      </c>
      <c r="D16" s="10"/>
      <c r="E16" s="11"/>
      <c r="F16" s="10"/>
      <c r="G16" s="28">
        <v>1503</v>
      </c>
      <c r="H16" s="10"/>
      <c r="I16" s="10"/>
      <c r="J16" s="10"/>
      <c r="K16" s="28">
        <v>1610</v>
      </c>
    </row>
    <row r="17" spans="3:11" ht="15.75">
      <c r="C17" s="48" t="s">
        <v>112</v>
      </c>
      <c r="D17" s="10"/>
      <c r="E17" s="11"/>
      <c r="F17" s="10"/>
      <c r="G17" s="28">
        <v>2617</v>
      </c>
      <c r="H17" s="10"/>
      <c r="I17" s="10"/>
      <c r="J17" s="10"/>
      <c r="K17" s="28">
        <v>3299</v>
      </c>
    </row>
    <row r="18" spans="3:11" ht="15.75">
      <c r="C18" s="48" t="s">
        <v>113</v>
      </c>
      <c r="D18" s="10"/>
      <c r="E18" s="11"/>
      <c r="F18" s="10"/>
      <c r="G18" s="28">
        <v>1467</v>
      </c>
      <c r="H18" s="10"/>
      <c r="I18" s="10"/>
      <c r="J18" s="10"/>
      <c r="K18" s="28">
        <v>1656</v>
      </c>
    </row>
    <row r="19" spans="3:11" ht="15.75">
      <c r="C19" s="48" t="s">
        <v>171</v>
      </c>
      <c r="D19" s="10"/>
      <c r="E19" s="11" t="s">
        <v>107</v>
      </c>
      <c r="F19" s="10"/>
      <c r="G19" s="33">
        <v>0</v>
      </c>
      <c r="H19" s="10"/>
      <c r="I19" s="10"/>
      <c r="J19" s="10"/>
      <c r="K19" s="28">
        <v>-23</v>
      </c>
    </row>
    <row r="20" spans="3:11" ht="15.75">
      <c r="C20" s="48" t="s">
        <v>138</v>
      </c>
      <c r="D20" s="10"/>
      <c r="E20" s="11"/>
      <c r="F20" s="10"/>
      <c r="G20" s="28">
        <v>-98</v>
      </c>
      <c r="H20" s="10"/>
      <c r="I20" s="10"/>
      <c r="J20" s="10"/>
      <c r="K20" s="28">
        <v>-80</v>
      </c>
    </row>
    <row r="21" spans="3:11" ht="15.75">
      <c r="C21" s="48" t="s">
        <v>139</v>
      </c>
      <c r="D21" s="10"/>
      <c r="E21" s="11"/>
      <c r="F21" s="10"/>
      <c r="G21" s="28">
        <v>-4</v>
      </c>
      <c r="H21" s="10"/>
      <c r="I21" s="10"/>
      <c r="J21" s="10"/>
      <c r="K21" s="28">
        <v>-4</v>
      </c>
    </row>
    <row r="22" spans="3:11" ht="15.75">
      <c r="C22" s="48" t="s">
        <v>172</v>
      </c>
      <c r="D22" s="10"/>
      <c r="E22" s="11"/>
      <c r="F22" s="10"/>
      <c r="G22" s="33">
        <v>0</v>
      </c>
      <c r="H22" s="10"/>
      <c r="I22" s="10"/>
      <c r="J22" s="10"/>
      <c r="K22" s="28">
        <v>209</v>
      </c>
    </row>
    <row r="23" spans="3:11" ht="15.75">
      <c r="C23" s="48" t="s">
        <v>114</v>
      </c>
      <c r="D23" s="10"/>
      <c r="E23" s="11"/>
      <c r="F23" s="10"/>
      <c r="G23" s="28">
        <v>-6</v>
      </c>
      <c r="H23" s="10"/>
      <c r="I23" s="10"/>
      <c r="J23" s="10"/>
      <c r="K23" s="28">
        <v>-10</v>
      </c>
    </row>
    <row r="24" spans="3:11" ht="15.75">
      <c r="C24" s="48" t="s">
        <v>115</v>
      </c>
      <c r="D24" s="10"/>
      <c r="E24" s="11"/>
      <c r="F24" s="10"/>
      <c r="G24" s="28">
        <v>4</v>
      </c>
      <c r="H24" s="10"/>
      <c r="I24" s="10"/>
      <c r="J24" s="10"/>
      <c r="K24" s="28">
        <v>1</v>
      </c>
    </row>
    <row r="25" spans="3:11" ht="15.75">
      <c r="C25" s="48" t="s">
        <v>173</v>
      </c>
      <c r="D25" s="10"/>
      <c r="E25" s="11"/>
      <c r="F25" s="10"/>
      <c r="G25" s="28">
        <v>-305</v>
      </c>
      <c r="H25" s="10"/>
      <c r="I25" s="10"/>
      <c r="J25" s="10"/>
      <c r="K25" s="28">
        <v>-421</v>
      </c>
    </row>
    <row r="26" spans="3:11" ht="15.75">
      <c r="C26" s="48" t="s">
        <v>116</v>
      </c>
      <c r="D26" s="10"/>
      <c r="E26" s="11"/>
      <c r="F26" s="10"/>
      <c r="G26" s="58">
        <v>-27</v>
      </c>
      <c r="H26" s="84"/>
      <c r="I26" s="84"/>
      <c r="J26" s="84"/>
      <c r="K26" s="58">
        <v>-19</v>
      </c>
    </row>
    <row r="27" spans="3:11" ht="15.75">
      <c r="C27" s="48" t="s">
        <v>174</v>
      </c>
      <c r="D27" s="10"/>
      <c r="E27" s="11"/>
      <c r="F27" s="10"/>
      <c r="G27" s="85">
        <v>0</v>
      </c>
      <c r="H27" s="10"/>
      <c r="I27" s="10"/>
      <c r="J27" s="10"/>
      <c r="K27" s="31">
        <v>-199</v>
      </c>
    </row>
    <row r="28" spans="2:11" s="49" customFormat="1" ht="15.75">
      <c r="B28" s="47" t="s">
        <v>117</v>
      </c>
      <c r="C28" s="26"/>
      <c r="D28" s="26"/>
      <c r="E28" s="46"/>
      <c r="F28" s="26"/>
      <c r="G28" s="51">
        <f>SUM(G14:G27)</f>
        <v>8469</v>
      </c>
      <c r="H28" s="26"/>
      <c r="I28" s="26"/>
      <c r="J28" s="26"/>
      <c r="K28" s="51">
        <f>SUM(K14:K27)</f>
        <v>11517</v>
      </c>
    </row>
    <row r="29" spans="3:11" ht="15.75">
      <c r="C29" s="10"/>
      <c r="D29" s="10"/>
      <c r="E29" s="11"/>
      <c r="F29" s="10"/>
      <c r="G29" s="28"/>
      <c r="H29" s="10"/>
      <c r="I29" s="10"/>
      <c r="J29" s="10"/>
      <c r="K29" s="28"/>
    </row>
    <row r="30" spans="2:11" ht="15.75">
      <c r="B30" s="48" t="s">
        <v>118</v>
      </c>
      <c r="C30" s="48"/>
      <c r="D30" s="10"/>
      <c r="E30" s="11"/>
      <c r="F30" s="10"/>
      <c r="G30" s="28"/>
      <c r="H30" s="10"/>
      <c r="I30" s="10"/>
      <c r="J30" s="10"/>
      <c r="K30" s="28"/>
    </row>
    <row r="31" spans="2:11" ht="15.75">
      <c r="B31" s="48"/>
      <c r="C31" s="48" t="s">
        <v>119</v>
      </c>
      <c r="D31" s="10"/>
      <c r="E31" s="11"/>
      <c r="F31" s="10"/>
      <c r="G31" s="28">
        <v>-2394</v>
      </c>
      <c r="H31" s="10"/>
      <c r="I31" s="10"/>
      <c r="J31" s="10"/>
      <c r="K31" s="28">
        <v>-1465</v>
      </c>
    </row>
    <row r="32" spans="2:11" ht="15.75">
      <c r="B32" s="48"/>
      <c r="C32" s="48" t="s">
        <v>120</v>
      </c>
      <c r="D32" s="10"/>
      <c r="E32" s="11"/>
      <c r="F32" s="10"/>
      <c r="G32" s="28">
        <v>476</v>
      </c>
      <c r="H32" s="10"/>
      <c r="I32" s="10"/>
      <c r="J32" s="10"/>
      <c r="K32" s="28">
        <v>-338</v>
      </c>
    </row>
    <row r="33" spans="2:11" ht="15.75">
      <c r="B33" s="48"/>
      <c r="C33" s="48" t="s">
        <v>121</v>
      </c>
      <c r="D33" s="10"/>
      <c r="E33" s="11"/>
      <c r="F33" s="10"/>
      <c r="G33" s="33">
        <v>0</v>
      </c>
      <c r="H33" s="10"/>
      <c r="I33" s="10"/>
      <c r="J33" s="10"/>
      <c r="K33" s="28">
        <v>82</v>
      </c>
    </row>
    <row r="34" spans="2:11" ht="15.75">
      <c r="B34" s="48"/>
      <c r="C34" s="48" t="s">
        <v>122</v>
      </c>
      <c r="D34" s="10"/>
      <c r="E34" s="11"/>
      <c r="F34" s="10"/>
      <c r="G34" s="31">
        <v>-1957</v>
      </c>
      <c r="H34" s="10"/>
      <c r="I34" s="10"/>
      <c r="J34" s="10"/>
      <c r="K34" s="31">
        <v>-1744</v>
      </c>
    </row>
    <row r="35" spans="2:11" s="49" customFormat="1" ht="15.75">
      <c r="B35" s="47" t="s">
        <v>123</v>
      </c>
      <c r="C35" s="47"/>
      <c r="D35" s="26"/>
      <c r="E35" s="46"/>
      <c r="F35" s="26"/>
      <c r="G35" s="51">
        <f>SUM(G28:G34)</f>
        <v>4594</v>
      </c>
      <c r="H35" s="26"/>
      <c r="I35" s="26"/>
      <c r="J35" s="26"/>
      <c r="K35" s="51">
        <f>SUM(K28:K34)</f>
        <v>8052</v>
      </c>
    </row>
    <row r="36" spans="3:11" ht="15.75">
      <c r="C36" s="10"/>
      <c r="D36" s="10"/>
      <c r="E36" s="11"/>
      <c r="F36" s="10"/>
      <c r="G36" s="28"/>
      <c r="H36" s="10"/>
      <c r="I36" s="10"/>
      <c r="J36" s="10"/>
      <c r="K36" s="28"/>
    </row>
    <row r="37" spans="2:11" ht="15.75">
      <c r="B37" s="47" t="s">
        <v>124</v>
      </c>
      <c r="C37" s="10"/>
      <c r="D37" s="10"/>
      <c r="E37" s="11"/>
      <c r="F37" s="10"/>
      <c r="G37" s="28"/>
      <c r="H37" s="10"/>
      <c r="I37" s="10"/>
      <c r="J37" s="10"/>
      <c r="K37" s="28"/>
    </row>
    <row r="38" spans="2:11" ht="15.75">
      <c r="B38" s="48" t="s">
        <v>175</v>
      </c>
      <c r="C38" s="10"/>
      <c r="D38" s="10"/>
      <c r="E38" s="11" t="s">
        <v>107</v>
      </c>
      <c r="F38" s="10"/>
      <c r="G38" s="64">
        <v>3</v>
      </c>
      <c r="H38" s="10"/>
      <c r="I38" s="10"/>
      <c r="J38" s="10"/>
      <c r="K38" s="64">
        <v>57</v>
      </c>
    </row>
    <row r="39" spans="2:11" ht="15.75">
      <c r="B39" s="48" t="s">
        <v>125</v>
      </c>
      <c r="C39" s="10"/>
      <c r="D39" s="10"/>
      <c r="E39" s="11"/>
      <c r="F39" s="10"/>
      <c r="G39" s="52">
        <v>99</v>
      </c>
      <c r="H39" s="10"/>
      <c r="I39" s="10"/>
      <c r="J39" s="10"/>
      <c r="K39" s="52">
        <v>120</v>
      </c>
    </row>
    <row r="40" spans="2:11" ht="15.75">
      <c r="B40" s="48" t="s">
        <v>176</v>
      </c>
      <c r="C40" s="10"/>
      <c r="D40" s="10"/>
      <c r="E40" s="11"/>
      <c r="F40" s="10"/>
      <c r="G40" s="56">
        <v>0</v>
      </c>
      <c r="H40" s="10"/>
      <c r="I40" s="10"/>
      <c r="J40" s="10"/>
      <c r="K40" s="52">
        <v>1690</v>
      </c>
    </row>
    <row r="41" spans="2:11" ht="15.75">
      <c r="B41" s="48" t="s">
        <v>126</v>
      </c>
      <c r="C41" s="10"/>
      <c r="D41" s="10"/>
      <c r="E41" s="11"/>
      <c r="F41" s="10"/>
      <c r="G41" s="52">
        <v>-5147</v>
      </c>
      <c r="H41" s="10"/>
      <c r="I41" s="10"/>
      <c r="J41" s="10"/>
      <c r="K41" s="52">
        <v>-2556</v>
      </c>
    </row>
    <row r="42" spans="2:11" ht="15.75">
      <c r="B42" s="48" t="s">
        <v>143</v>
      </c>
      <c r="C42" s="10"/>
      <c r="D42" s="10"/>
      <c r="E42" s="11"/>
      <c r="F42" s="10"/>
      <c r="G42" s="52">
        <v>-11</v>
      </c>
      <c r="H42" s="10"/>
      <c r="I42" s="10"/>
      <c r="J42" s="10"/>
      <c r="K42" s="56">
        <v>0</v>
      </c>
    </row>
    <row r="43" spans="2:11" ht="15.75">
      <c r="B43" s="48" t="s">
        <v>140</v>
      </c>
      <c r="C43" s="10"/>
      <c r="D43" s="10"/>
      <c r="E43" s="11"/>
      <c r="F43" s="10"/>
      <c r="G43" s="52">
        <v>4</v>
      </c>
      <c r="H43" s="10"/>
      <c r="I43" s="10"/>
      <c r="J43" s="10"/>
      <c r="K43" s="52">
        <v>3</v>
      </c>
    </row>
    <row r="44" spans="2:11" ht="15.75">
      <c r="B44" s="48" t="s">
        <v>127</v>
      </c>
      <c r="C44" s="10"/>
      <c r="D44" s="10"/>
      <c r="E44" s="11"/>
      <c r="F44" s="10"/>
      <c r="G44" s="53">
        <v>6</v>
      </c>
      <c r="H44" s="10"/>
      <c r="I44" s="10"/>
      <c r="J44" s="10"/>
      <c r="K44" s="53">
        <v>10</v>
      </c>
    </row>
    <row r="45" spans="2:11" s="49" customFormat="1" ht="15.75">
      <c r="B45" s="47" t="s">
        <v>128</v>
      </c>
      <c r="C45" s="26"/>
      <c r="D45" s="26"/>
      <c r="E45" s="46"/>
      <c r="F45" s="26"/>
      <c r="G45" s="51">
        <f>SUM(G38:G44)</f>
        <v>-5046</v>
      </c>
      <c r="H45" s="26"/>
      <c r="I45" s="26"/>
      <c r="J45" s="26"/>
      <c r="K45" s="51">
        <f>SUM(K38:K44)</f>
        <v>-676</v>
      </c>
    </row>
    <row r="46" spans="2:11" ht="15.75">
      <c r="B46" s="48"/>
      <c r="C46" s="10"/>
      <c r="D46" s="10"/>
      <c r="E46" s="11"/>
      <c r="F46" s="10"/>
      <c r="G46" s="28"/>
      <c r="H46" s="10"/>
      <c r="I46" s="10"/>
      <c r="J46" s="10"/>
      <c r="K46" s="28"/>
    </row>
    <row r="47" spans="2:11" ht="15.75">
      <c r="B47" s="47" t="s">
        <v>129</v>
      </c>
      <c r="C47" s="10"/>
      <c r="D47" s="10"/>
      <c r="E47" s="11"/>
      <c r="F47" s="10"/>
      <c r="G47" s="28"/>
      <c r="H47" s="10"/>
      <c r="I47" s="10"/>
      <c r="J47" s="10"/>
      <c r="K47" s="28"/>
    </row>
    <row r="48" spans="2:11" ht="15.75">
      <c r="B48" s="48" t="s">
        <v>177</v>
      </c>
      <c r="C48" s="10"/>
      <c r="D48" s="10"/>
      <c r="E48" s="11"/>
      <c r="F48" s="10"/>
      <c r="G48" s="50">
        <v>-1328</v>
      </c>
      <c r="H48" s="10"/>
      <c r="I48" s="10"/>
      <c r="J48" s="10"/>
      <c r="K48" s="50">
        <v>-1927</v>
      </c>
    </row>
    <row r="49" spans="2:11" ht="15.75">
      <c r="B49" s="48" t="s">
        <v>130</v>
      </c>
      <c r="C49" s="10"/>
      <c r="D49" s="10"/>
      <c r="E49" s="11"/>
      <c r="F49" s="10"/>
      <c r="G49" s="52">
        <v>-1467</v>
      </c>
      <c r="H49" s="10"/>
      <c r="I49" s="10"/>
      <c r="J49" s="10"/>
      <c r="K49" s="52">
        <v>-1642</v>
      </c>
    </row>
    <row r="50" spans="2:11" ht="15.75">
      <c r="B50" s="48" t="s">
        <v>178</v>
      </c>
      <c r="C50" s="10"/>
      <c r="D50" s="10"/>
      <c r="E50" s="11"/>
      <c r="F50" s="10"/>
      <c r="G50" s="52">
        <v>-372</v>
      </c>
      <c r="H50" s="10"/>
      <c r="I50" s="10"/>
      <c r="J50" s="10"/>
      <c r="K50" s="52">
        <v>-372</v>
      </c>
    </row>
    <row r="51" spans="2:11" ht="15.75">
      <c r="B51" s="48" t="s">
        <v>131</v>
      </c>
      <c r="C51" s="10"/>
      <c r="D51" s="10"/>
      <c r="E51" s="11"/>
      <c r="F51" s="10"/>
      <c r="G51" s="52">
        <v>-647</v>
      </c>
      <c r="H51" s="10"/>
      <c r="I51" s="10"/>
      <c r="J51" s="10"/>
      <c r="K51" s="52">
        <v>-793</v>
      </c>
    </row>
    <row r="52" spans="2:11" ht="15.75">
      <c r="B52" s="48" t="s">
        <v>179</v>
      </c>
      <c r="C52" s="10"/>
      <c r="D52" s="10"/>
      <c r="E52" s="11"/>
      <c r="F52" s="10"/>
      <c r="G52" s="52">
        <v>-465</v>
      </c>
      <c r="H52" s="10"/>
      <c r="I52" s="10"/>
      <c r="J52" s="10"/>
      <c r="K52" s="52">
        <v>-446</v>
      </c>
    </row>
    <row r="53" spans="2:11" ht="15.75">
      <c r="B53" s="48" t="s">
        <v>132</v>
      </c>
      <c r="C53" s="10"/>
      <c r="D53" s="10"/>
      <c r="E53" s="11"/>
      <c r="F53" s="10"/>
      <c r="G53" s="56">
        <v>0</v>
      </c>
      <c r="H53" s="10"/>
      <c r="I53" s="10"/>
      <c r="J53" s="10"/>
      <c r="K53" s="52">
        <v>-1128</v>
      </c>
    </row>
    <row r="54" spans="2:11" ht="15.75">
      <c r="B54" s="48" t="s">
        <v>133</v>
      </c>
      <c r="C54" s="10"/>
      <c r="D54" s="10"/>
      <c r="E54" s="11"/>
      <c r="F54" s="10"/>
      <c r="G54" s="53">
        <v>4000</v>
      </c>
      <c r="H54" s="10"/>
      <c r="I54" s="10"/>
      <c r="J54" s="10"/>
      <c r="K54" s="57">
        <v>0</v>
      </c>
    </row>
    <row r="55" spans="2:11" s="49" customFormat="1" ht="15.75">
      <c r="B55" s="47" t="s">
        <v>134</v>
      </c>
      <c r="C55" s="26"/>
      <c r="D55" s="26"/>
      <c r="E55" s="46"/>
      <c r="F55" s="26"/>
      <c r="G55" s="51">
        <f>SUM(G48:G54)</f>
        <v>-279</v>
      </c>
      <c r="H55" s="26"/>
      <c r="I55" s="26"/>
      <c r="J55" s="26"/>
      <c r="K55" s="51">
        <f>SUM(K48:K54)</f>
        <v>-6308</v>
      </c>
    </row>
    <row r="56" spans="3:11" ht="15.75">
      <c r="C56" s="10"/>
      <c r="D56" s="10"/>
      <c r="E56" s="11"/>
      <c r="F56" s="10"/>
      <c r="G56" s="31"/>
      <c r="H56" s="10"/>
      <c r="I56" s="10"/>
      <c r="J56" s="10"/>
      <c r="K56" s="31"/>
    </row>
    <row r="57" spans="2:11" s="49" customFormat="1" ht="15.75">
      <c r="B57" s="47" t="s">
        <v>180</v>
      </c>
      <c r="C57" s="26"/>
      <c r="D57" s="26"/>
      <c r="E57" s="46"/>
      <c r="F57" s="26"/>
      <c r="G57" s="51">
        <f>G35+G45+G55</f>
        <v>-731</v>
      </c>
      <c r="H57" s="26"/>
      <c r="I57" s="26"/>
      <c r="J57" s="26"/>
      <c r="K57" s="51">
        <f>K35+K45+K55</f>
        <v>1068</v>
      </c>
    </row>
    <row r="58" spans="3:11" ht="15.75">
      <c r="C58" s="10"/>
      <c r="D58" s="10"/>
      <c r="E58" s="11"/>
      <c r="F58" s="10"/>
      <c r="G58" s="28"/>
      <c r="H58" s="10"/>
      <c r="I58" s="10"/>
      <c r="J58" s="10"/>
      <c r="K58" s="28"/>
    </row>
    <row r="59" spans="2:11" s="49" customFormat="1" ht="15.75">
      <c r="B59" s="47" t="s">
        <v>135</v>
      </c>
      <c r="C59" s="26"/>
      <c r="D59" s="26"/>
      <c r="E59" s="46"/>
      <c r="F59" s="26"/>
      <c r="G59" s="51">
        <v>220</v>
      </c>
      <c r="H59" s="26"/>
      <c r="I59" s="26"/>
      <c r="J59" s="26"/>
      <c r="K59" s="51">
        <v>-848</v>
      </c>
    </row>
    <row r="60" spans="3:11" ht="15.75">
      <c r="C60" s="10"/>
      <c r="D60" s="10"/>
      <c r="E60" s="11"/>
      <c r="F60" s="10"/>
      <c r="G60" s="28"/>
      <c r="H60" s="10"/>
      <c r="I60" s="10"/>
      <c r="J60" s="10"/>
      <c r="K60" s="28"/>
    </row>
    <row r="61" spans="3:11" ht="7.5" customHeight="1">
      <c r="C61" s="10"/>
      <c r="D61" s="10"/>
      <c r="E61" s="11"/>
      <c r="F61" s="10"/>
      <c r="G61" s="54"/>
      <c r="H61" s="10"/>
      <c r="I61" s="10"/>
      <c r="J61" s="10"/>
      <c r="K61" s="54"/>
    </row>
    <row r="62" spans="2:11" s="49" customFormat="1" ht="15.75">
      <c r="B62" s="47" t="s">
        <v>136</v>
      </c>
      <c r="C62" s="26"/>
      <c r="D62" s="26"/>
      <c r="E62" s="46" t="s">
        <v>182</v>
      </c>
      <c r="F62" s="26"/>
      <c r="G62" s="55">
        <f>G57+G59</f>
        <v>-511</v>
      </c>
      <c r="H62" s="26"/>
      <c r="I62" s="26"/>
      <c r="J62" s="26"/>
      <c r="K62" s="55">
        <f>K57+K59</f>
        <v>220</v>
      </c>
    </row>
    <row r="63" spans="3:11" ht="7.5" customHeight="1" thickBot="1">
      <c r="C63" s="10"/>
      <c r="D63" s="10"/>
      <c r="E63" s="11"/>
      <c r="F63" s="10"/>
      <c r="G63" s="30"/>
      <c r="H63" s="10"/>
      <c r="I63" s="10"/>
      <c r="J63" s="10"/>
      <c r="K63" s="30"/>
    </row>
    <row r="64" spans="3:11" ht="7.5" customHeight="1" thickTop="1">
      <c r="C64" s="10"/>
      <c r="D64" s="10"/>
      <c r="E64" s="11"/>
      <c r="F64" s="10"/>
      <c r="G64" s="58"/>
      <c r="H64" s="10"/>
      <c r="I64" s="10"/>
      <c r="J64" s="10"/>
      <c r="K64" s="58"/>
    </row>
    <row r="65" spans="3:11" ht="15.75">
      <c r="C65" s="10"/>
      <c r="D65" s="10"/>
      <c r="E65" s="11"/>
      <c r="F65" s="10"/>
      <c r="G65" s="20"/>
      <c r="H65" s="20"/>
      <c r="I65" s="20"/>
      <c r="J65" s="20"/>
      <c r="K65" s="20"/>
    </row>
    <row r="66" spans="2:11" ht="31.5" customHeight="1">
      <c r="B66" s="89" t="s">
        <v>137</v>
      </c>
      <c r="C66" s="96"/>
      <c r="D66" s="96"/>
      <c r="E66" s="96"/>
      <c r="F66" s="96"/>
      <c r="G66" s="96"/>
      <c r="H66" s="96"/>
      <c r="I66" s="96"/>
      <c r="J66" s="96"/>
      <c r="K66" s="96"/>
    </row>
    <row r="67" spans="3:11" ht="15.75">
      <c r="C67" s="10"/>
      <c r="D67" s="10"/>
      <c r="E67" s="11"/>
      <c r="F67" s="10"/>
      <c r="G67" s="10"/>
      <c r="H67" s="10"/>
      <c r="I67" s="10"/>
      <c r="J67" s="10"/>
      <c r="K67" s="10"/>
    </row>
    <row r="68" spans="3:11" ht="15.75">
      <c r="C68" s="10"/>
      <c r="D68" s="10"/>
      <c r="E68" s="11"/>
      <c r="F68" s="10"/>
      <c r="G68" s="10"/>
      <c r="H68" s="10"/>
      <c r="I68" s="10"/>
      <c r="J68" s="10"/>
      <c r="K68" s="10"/>
    </row>
    <row r="69" spans="3:11" ht="15.75">
      <c r="C69" s="10"/>
      <c r="D69" s="10"/>
      <c r="E69" s="11"/>
      <c r="F69" s="10"/>
      <c r="G69" s="10"/>
      <c r="H69" s="10"/>
      <c r="I69" s="10"/>
      <c r="J69" s="10"/>
      <c r="K69" s="10"/>
    </row>
    <row r="70" spans="3:11" ht="15.75">
      <c r="C70" s="10"/>
      <c r="D70" s="10"/>
      <c r="E70" s="11"/>
      <c r="F70" s="10"/>
      <c r="G70" s="10"/>
      <c r="H70" s="10"/>
      <c r="I70" s="10"/>
      <c r="J70" s="10"/>
      <c r="K70" s="10"/>
    </row>
    <row r="71" spans="3:11" ht="15.75">
      <c r="C71" s="10"/>
      <c r="D71" s="10"/>
      <c r="E71" s="11"/>
      <c r="F71" s="10"/>
      <c r="G71" s="10"/>
      <c r="H71" s="10"/>
      <c r="I71" s="10"/>
      <c r="J71" s="10"/>
      <c r="K71" s="10"/>
    </row>
    <row r="72" spans="3:11" ht="15.75">
      <c r="C72" s="10"/>
      <c r="D72" s="10"/>
      <c r="E72" s="11"/>
      <c r="F72" s="10"/>
      <c r="G72" s="10"/>
      <c r="H72" s="10"/>
      <c r="I72" s="10"/>
      <c r="J72" s="10"/>
      <c r="K72" s="10"/>
    </row>
    <row r="73" spans="3:11" ht="15.75">
      <c r="C73" s="10"/>
      <c r="D73" s="10"/>
      <c r="E73" s="11"/>
      <c r="F73" s="10"/>
      <c r="G73" s="10"/>
      <c r="H73" s="10"/>
      <c r="I73" s="10"/>
      <c r="J73" s="10"/>
      <c r="K73" s="10"/>
    </row>
    <row r="74" spans="3:11" ht="15.75">
      <c r="C74" s="10"/>
      <c r="D74" s="10"/>
      <c r="E74" s="11"/>
      <c r="F74" s="10"/>
      <c r="G74" s="10"/>
      <c r="H74" s="10"/>
      <c r="I74" s="10"/>
      <c r="J74" s="10"/>
      <c r="K74" s="10"/>
    </row>
    <row r="75" spans="3:11" ht="15.75">
      <c r="C75" s="10"/>
      <c r="D75" s="10"/>
      <c r="E75" s="11"/>
      <c r="F75" s="10"/>
      <c r="G75" s="10"/>
      <c r="H75" s="10"/>
      <c r="I75" s="10"/>
      <c r="J75" s="10"/>
      <c r="K75" s="10"/>
    </row>
    <row r="76" spans="3:11" ht="15.75">
      <c r="C76" s="10"/>
      <c r="D76" s="10"/>
      <c r="E76" s="11"/>
      <c r="F76" s="10"/>
      <c r="G76" s="10"/>
      <c r="H76" s="10"/>
      <c r="I76" s="10"/>
      <c r="J76" s="10"/>
      <c r="K76" s="10"/>
    </row>
    <row r="77" spans="3:11" ht="15.75">
      <c r="C77" s="10"/>
      <c r="D77" s="10"/>
      <c r="E77" s="11"/>
      <c r="F77" s="10"/>
      <c r="G77" s="10"/>
      <c r="H77" s="10"/>
      <c r="I77" s="10"/>
      <c r="J77" s="10"/>
      <c r="K77" s="10"/>
    </row>
    <row r="78" spans="3:11" ht="15.75">
      <c r="C78" s="10"/>
      <c r="D78" s="10"/>
      <c r="E78" s="11"/>
      <c r="F78" s="10"/>
      <c r="G78" s="10"/>
      <c r="H78" s="10"/>
      <c r="I78" s="10"/>
      <c r="J78" s="10"/>
      <c r="K78" s="10"/>
    </row>
    <row r="79" spans="3:11" ht="15.75">
      <c r="C79" s="10"/>
      <c r="D79" s="10"/>
      <c r="E79" s="11"/>
      <c r="F79" s="10"/>
      <c r="G79" s="10"/>
      <c r="H79" s="10"/>
      <c r="I79" s="10"/>
      <c r="J79" s="10"/>
      <c r="K79" s="10"/>
    </row>
    <row r="80" spans="3:11" ht="15.75">
      <c r="C80" s="10"/>
      <c r="D80" s="10"/>
      <c r="E80" s="11"/>
      <c r="F80" s="10"/>
      <c r="G80" s="10"/>
      <c r="H80" s="10"/>
      <c r="I80" s="10"/>
      <c r="J80" s="10"/>
      <c r="K80" s="10"/>
    </row>
    <row r="81" spans="3:11" ht="15.75">
      <c r="C81" s="10"/>
      <c r="D81" s="10"/>
      <c r="E81" s="11"/>
      <c r="F81" s="10"/>
      <c r="G81" s="10"/>
      <c r="H81" s="10"/>
      <c r="I81" s="10"/>
      <c r="J81" s="10"/>
      <c r="K81" s="10"/>
    </row>
    <row r="82" spans="3:11" ht="15.75">
      <c r="C82" s="10"/>
      <c r="D82" s="10"/>
      <c r="E82" s="11"/>
      <c r="F82" s="10"/>
      <c r="G82" s="10"/>
      <c r="H82" s="10"/>
      <c r="I82" s="10"/>
      <c r="J82" s="10"/>
      <c r="K82" s="10"/>
    </row>
    <row r="83" spans="3:11" ht="15.75">
      <c r="C83" s="10"/>
      <c r="D83" s="10"/>
      <c r="E83" s="11"/>
      <c r="F83" s="10"/>
      <c r="G83" s="10"/>
      <c r="H83" s="10"/>
      <c r="I83" s="10"/>
      <c r="J83" s="10"/>
      <c r="K83" s="10"/>
    </row>
    <row r="84" spans="3:11" ht="15.75">
      <c r="C84" s="10"/>
      <c r="D84" s="10"/>
      <c r="E84" s="11"/>
      <c r="F84" s="10"/>
      <c r="G84" s="10"/>
      <c r="H84" s="10"/>
      <c r="I84" s="10"/>
      <c r="J84" s="10"/>
      <c r="K84" s="10"/>
    </row>
    <row r="85" spans="3:11" ht="15.75">
      <c r="C85" s="10"/>
      <c r="D85" s="10"/>
      <c r="E85" s="11"/>
      <c r="F85" s="10"/>
      <c r="G85" s="10"/>
      <c r="H85" s="10"/>
      <c r="I85" s="10"/>
      <c r="J85" s="10"/>
      <c r="K85" s="10"/>
    </row>
    <row r="86" spans="3:11" ht="15.75">
      <c r="C86" s="10"/>
      <c r="D86" s="10"/>
      <c r="E86" s="11"/>
      <c r="F86" s="10"/>
      <c r="G86" s="10"/>
      <c r="H86" s="10"/>
      <c r="I86" s="10"/>
      <c r="J86" s="10"/>
      <c r="K86" s="10"/>
    </row>
    <row r="87" spans="3:11" ht="15.75">
      <c r="C87" s="10"/>
      <c r="D87" s="10"/>
      <c r="E87" s="11"/>
      <c r="F87" s="10"/>
      <c r="G87" s="10"/>
      <c r="H87" s="10"/>
      <c r="I87" s="10"/>
      <c r="J87" s="10"/>
      <c r="K87" s="10"/>
    </row>
  </sheetData>
  <sheetProtection/>
  <mergeCells count="4">
    <mergeCell ref="B66:K66"/>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2012-02-27T08:00:46Z</cp:lastPrinted>
  <dcterms:created xsi:type="dcterms:W3CDTF">2011-05-23T02:18:03Z</dcterms:created>
  <dcterms:modified xsi:type="dcterms:W3CDTF">2012-02-28T09:16:24Z</dcterms:modified>
  <cp:category/>
  <cp:version/>
  <cp:contentType/>
  <cp:contentStatus/>
</cp:coreProperties>
</file>